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4A51807-2F2D-4328-B0CA-FA8E140A76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Sažetak" sheetId="2" r:id="rId1"/>
  </sheets>
  <definedNames>
    <definedName name="_xlnm.Print_Area" localSheetId="0">' Sažetak'!$A$1:$J$43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2" l="1"/>
  <c r="F40" i="2" l="1"/>
  <c r="F43" i="2" s="1"/>
  <c r="J25" i="2" l="1"/>
  <c r="I25" i="2"/>
  <c r="H25" i="2"/>
  <c r="G25" i="2"/>
  <c r="F25" i="2"/>
  <c r="J14" i="2"/>
  <c r="I14" i="2"/>
  <c r="H14" i="2"/>
  <c r="G14" i="2"/>
  <c r="F14" i="2"/>
  <c r="J11" i="2"/>
  <c r="I11" i="2"/>
  <c r="H11" i="2"/>
  <c r="G11" i="2"/>
  <c r="F11" i="2"/>
  <c r="G17" i="2" l="1"/>
  <c r="G26" i="2" s="1"/>
  <c r="G33" i="2" s="1"/>
  <c r="I17" i="2"/>
  <c r="I26" i="2" s="1"/>
  <c r="I34" i="2" s="1"/>
  <c r="J17" i="2"/>
  <c r="H17" i="2"/>
  <c r="F17" i="2"/>
  <c r="J26" i="2"/>
  <c r="J33" i="2" s="1"/>
  <c r="J34" i="2" s="1"/>
  <c r="H26" i="2"/>
  <c r="H34" i="2" s="1"/>
  <c r="F26" i="2" l="1"/>
  <c r="F34" i="2"/>
  <c r="G34" i="2"/>
  <c r="H43" i="2"/>
  <c r="I40" i="2" s="1"/>
  <c r="I43" i="2" s="1"/>
  <c r="J40" i="2" l="1"/>
  <c r="J43" i="2" s="1"/>
</calcChain>
</file>

<file path=xl/sharedStrings.xml><?xml version="1.0" encoding="utf-8"?>
<sst xmlns="http://schemas.openxmlformats.org/spreadsheetml/2006/main" count="51" uniqueCount="32">
  <si>
    <t>I. OPĆI DIO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</si>
  <si>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</si>
  <si>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</si>
  <si>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</si>
  <si>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</si>
  <si>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</si>
  <si>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</si>
  <si>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</si>
  <si>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</si>
  <si>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</si>
  <si>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</si>
  <si>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</si>
  <si>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RAZRED I NAZIV</t>
  </si>
  <si>
    <t>A) SAŽETAK RAČUNA PRIHODA I RASHODA</t>
  </si>
  <si>
    <t>B) SAŽETAK RAČUNA FINANCIRANJA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</si>
  <si>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</si>
  <si>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</si>
  <si>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</si>
  <si>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</si>
  <si>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</si>
  <si>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</si>
  <si>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NAZIV</t>
  </si>
  <si>
    <t>VIŠAK / MANJAK TEKUĆE GODINE
(VIŠAK / MANJAK + NETO FINANCIRANJE)</t>
  </si>
  <si>
    <t>Izvršenje 
2023.</t>
  </si>
  <si>
    <t>Plan
2024.</t>
  </si>
  <si>
    <t>Plan 
2025.</t>
  </si>
  <si>
    <t>Projekcija 
2026.</t>
  </si>
  <si>
    <t>Projekcija
2027.</t>
  </si>
  <si>
    <t xml:space="preserve">Na temelju članka 42. Zakona o proračunu («Narodne novine» 144/21.) i članka 17. Statuta Bjelovarsko-bilogorske županije («Županijski glasnik» broj 22/09, 1/13, 7/13, 1/18, 2/20, 5/20 i 1/21. 12/23 - Pročišćeni tekst,) Županijska skupština Bjelovarsko-bilogorske županije na ______. sjednici održanoj  ______ 2024. godine donijela je </t>
  </si>
  <si>
    <t xml:space="preserve">Nacrt </t>
  </si>
  <si>
    <t xml:space="preserve">PRORAČUN BJELOVARSKO-BILOGORSKE ŽUPANIJE 
ZA 2025. GODINU I PROJEKCIJE ZA 2026. I 2027. GODINU </t>
  </si>
  <si>
    <t xml:space="preserve"> Proračun Bjelovarsko-bilogorske županije za 2025. godinu i projekcija za 2026. i 2027. godinu  sastoji se 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</si>
</sst>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4" fillId="0" borderId="0" xfId="1" applyFont="1"/>
    <xf numFmtId="0" fontId="4" fillId="0" borderId="0" xfId="2" applyFont="1"/>
    <xf numFmtId="0" fontId="6" fillId="0" borderId="0" xfId="2" applyNumberFormat="1" applyFont="1" applyFill="1" applyBorder="1" applyAlignment="1" applyProtection="1">
      <alignment horizontal="center" vertical="center" wrapText="1"/>
    </xf>
    <xf numFmtId="0" fontId="6" fillId="0" borderId="0" xfId="2" applyNumberFormat="1" applyFont="1" applyFill="1" applyBorder="1" applyAlignment="1" applyProtection="1">
      <alignment horizontal="left" wrapText="1"/>
    </xf>
    <xf numFmtId="0" fontId="10" fillId="0" borderId="0" xfId="2" applyNumberFormat="1" applyFont="1" applyFill="1" applyBorder="1" applyAlignment="1" applyProtection="1">
      <alignment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right" vertical="center"/>
    </xf>
    <xf numFmtId="0" fontId="10" fillId="0" borderId="0" xfId="2" applyNumberFormat="1" applyFont="1" applyFill="1" applyBorder="1" applyAlignment="1" applyProtection="1">
      <alignment horizontal="center" vertical="center" wrapText="1"/>
    </xf>
    <xf numFmtId="0" fontId="8" fillId="0" borderId="0" xfId="2" applyNumberFormat="1" applyFont="1" applyFill="1" applyBorder="1" applyAlignment="1" applyProtection="1"/>
    <xf numFmtId="0" fontId="6" fillId="0" borderId="0" xfId="2" quotePrefix="1" applyNumberFormat="1" applyFont="1" applyFill="1" applyBorder="1" applyAlignment="1" applyProtection="1">
      <alignment horizontal="center" vertical="center" wrapText="1"/>
    </xf>
    <xf numFmtId="0" fontId="18" fillId="0" borderId="0" xfId="2" applyFont="1" applyAlignment="1">
      <alignment wrapText="1"/>
    </xf>
    <xf numFmtId="0" fontId="19" fillId="0" borderId="0" xfId="2" quotePrefix="1" applyNumberFormat="1" applyFont="1" applyFill="1" applyBorder="1" applyAlignment="1" applyProtection="1">
      <alignment horizontal="center" vertical="center" wrapText="1"/>
    </xf>
    <xf numFmtId="0" fontId="20" fillId="0" borderId="0" xfId="2" applyNumberFormat="1" applyFont="1" applyFill="1" applyBorder="1" applyAlignment="1" applyProtection="1">
      <alignment horizontal="center" vertical="center" wrapText="1"/>
    </xf>
    <xf numFmtId="0" fontId="16" fillId="0" borderId="0" xfId="2" applyNumberFormat="1" applyFont="1" applyFill="1" applyBorder="1" applyAlignment="1" applyProtection="1"/>
    <xf numFmtId="0" fontId="17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9" fillId="0" borderId="0" xfId="2" applyFont="1" applyAlignment="1">
      <alignment wrapText="1"/>
    </xf>
    <xf numFmtId="0" fontId="4" fillId="0" borderId="0" xfId="3" applyFont="1"/>
    <xf numFmtId="0" fontId="5" fillId="0" borderId="0" xfId="3" applyNumberFormat="1" applyFont="1" applyFill="1" applyBorder="1" applyAlignment="1" applyProtection="1">
      <alignment horizontal="left" vertical="center"/>
    </xf>
    <xf numFmtId="0" fontId="13" fillId="0" borderId="4" xfId="3" quotePrefix="1" applyFont="1" applyBorder="1" applyAlignment="1">
      <alignment horizontal="center" vertical="center" wrapText="1"/>
    </xf>
    <xf numFmtId="0" fontId="14" fillId="0" borderId="4" xfId="3" quotePrefix="1" applyFont="1" applyBorder="1" applyAlignment="1">
      <alignment horizontal="center" vertical="center" wrapText="1"/>
    </xf>
    <xf numFmtId="0" fontId="14" fillId="2" borderId="4" xfId="3" applyNumberFormat="1" applyFont="1" applyFill="1" applyBorder="1" applyAlignment="1" applyProtection="1">
      <alignment horizontal="center" vertical="center" wrapText="1"/>
    </xf>
    <xf numFmtId="4" fontId="13" fillId="0" borderId="4" xfId="2" applyNumberFormat="1" applyFont="1" applyFill="1" applyBorder="1" applyAlignment="1">
      <alignment horizontal="right"/>
    </xf>
    <xf numFmtId="4" fontId="13" fillId="0" borderId="4" xfId="2" applyNumberFormat="1" applyFont="1" applyFill="1" applyBorder="1" applyAlignment="1" applyProtection="1">
      <alignment horizontal="right" wrapText="1"/>
    </xf>
    <xf numFmtId="0" fontId="13" fillId="2" borderId="4" xfId="3" applyFont="1" applyFill="1" applyBorder="1" applyAlignment="1">
      <alignment horizontal="center" vertical="center" wrapText="1"/>
    </xf>
    <xf numFmtId="164" fontId="4" fillId="0" borderId="0" xfId="1" applyNumberFormat="1" applyFont="1"/>
    <xf numFmtId="4" fontId="18" fillId="0" borderId="0" xfId="2" applyNumberFormat="1" applyFont="1" applyAlignment="1">
      <alignment wrapText="1"/>
    </xf>
    <xf numFmtId="4" fontId="4" fillId="0" borderId="0" xfId="2" applyNumberFormat="1" applyFont="1"/>
    <xf numFmtId="0" fontId="16" fillId="0" borderId="3" xfId="2" applyNumberFormat="1" applyFont="1" applyFill="1" applyBorder="1" applyAlignment="1" applyProtection="1">
      <alignment vertical="center"/>
    </xf>
    <xf numFmtId="4" fontId="4" fillId="0" borderId="0" xfId="1" applyNumberFormat="1" applyFont="1"/>
    <xf numFmtId="0" fontId="15" fillId="0" borderId="2" xfId="2" applyFont="1" applyFill="1" applyBorder="1" applyAlignment="1">
      <alignment horizontal="left" vertical="center"/>
    </xf>
    <xf numFmtId="4" fontId="15" fillId="0" borderId="2" xfId="2" quotePrefix="1" applyNumberFormat="1" applyFont="1" applyFill="1" applyBorder="1" applyAlignment="1">
      <alignment horizontal="right"/>
    </xf>
    <xf numFmtId="4" fontId="15" fillId="0" borderId="4" xfId="2" applyNumberFormat="1" applyFont="1" applyFill="1" applyBorder="1" applyAlignment="1" applyProtection="1">
      <alignment horizontal="right" wrapText="1"/>
    </xf>
    <xf numFmtId="4" fontId="15" fillId="0" borderId="4" xfId="2" quotePrefix="1" applyNumberFormat="1" applyFont="1" applyFill="1" applyBorder="1" applyAlignment="1">
      <alignment horizontal="right"/>
    </xf>
    <xf numFmtId="3" fontId="15" fillId="0" borderId="2" xfId="2" quotePrefix="1" applyNumberFormat="1" applyFont="1" applyFill="1" applyBorder="1" applyAlignment="1">
      <alignment horizontal="right"/>
    </xf>
    <xf numFmtId="3" fontId="15" fillId="0" borderId="4" xfId="2" quotePrefix="1" applyNumberFormat="1" applyFont="1" applyFill="1" applyBorder="1" applyAlignment="1">
      <alignment horizontal="right"/>
    </xf>
    <xf numFmtId="4" fontId="13" fillId="0" borderId="2" xfId="2" quotePrefix="1" applyNumberFormat="1" applyFont="1" applyFill="1" applyBorder="1" applyAlignment="1">
      <alignment horizontal="right"/>
    </xf>
    <xf numFmtId="4" fontId="13" fillId="0" borderId="4" xfId="2" quotePrefix="1" applyNumberFormat="1" applyFont="1" applyFill="1" applyBorder="1" applyAlignment="1">
      <alignment horizontal="right"/>
    </xf>
    <xf numFmtId="0" fontId="15" fillId="0" borderId="2" xfId="2" applyNumberFormat="1" applyFont="1" applyFill="1" applyBorder="1" applyAlignment="1" applyProtection="1">
      <alignment horizontal="left" vertical="center" wrapText="1"/>
    </xf>
    <xf numFmtId="0" fontId="16" fillId="0" borderId="3" xfId="2" applyNumberFormat="1" applyFont="1" applyFill="1" applyBorder="1" applyAlignment="1" applyProtection="1">
      <alignment vertical="center" wrapText="1"/>
    </xf>
    <xf numFmtId="0" fontId="16" fillId="0" borderId="3" xfId="2" applyNumberFormat="1" applyFont="1" applyFill="1" applyBorder="1" applyAlignment="1" applyProtection="1">
      <alignment vertical="center"/>
    </xf>
    <xf numFmtId="0" fontId="15" fillId="0" borderId="2" xfId="2" quotePrefix="1" applyFont="1" applyFill="1" applyBorder="1" applyAlignment="1">
      <alignment horizontal="left" vertical="center"/>
    </xf>
    <xf numFmtId="0" fontId="15" fillId="0" borderId="2" xfId="2" quotePrefix="1" applyNumberFormat="1" applyFont="1" applyFill="1" applyBorder="1" applyAlignment="1" applyProtection="1">
      <alignment horizontal="left" vertical="center" wrapText="1"/>
    </xf>
    <xf numFmtId="0" fontId="13" fillId="0" borderId="2" xfId="3" quotePrefix="1" applyFont="1" applyBorder="1" applyAlignment="1">
      <alignment horizontal="center" vertical="center" wrapText="1"/>
    </xf>
    <xf numFmtId="0" fontId="13" fillId="0" borderId="3" xfId="3" quotePrefix="1" applyFont="1" applyBorder="1" applyAlignment="1">
      <alignment horizontal="center" vertical="center" wrapText="1"/>
    </xf>
    <xf numFmtId="0" fontId="4" fillId="0" borderId="3" xfId="2" applyFont="1" applyFill="1" applyBorder="1" applyAlignment="1">
      <alignment horizontal="left" vertical="center" wrapText="1"/>
    </xf>
    <xf numFmtId="0" fontId="4" fillId="0" borderId="5" xfId="2" applyFont="1" applyFill="1" applyBorder="1" applyAlignment="1">
      <alignment horizontal="left" vertical="center" wrapText="1"/>
    </xf>
    <xf numFmtId="0" fontId="14" fillId="0" borderId="4" xfId="3" quotePrefix="1" applyFont="1" applyBorder="1" applyAlignment="1">
      <alignment horizontal="center" vertical="center" wrapText="1"/>
    </xf>
    <xf numFmtId="0" fontId="15" fillId="0" borderId="3" xfId="2" applyNumberFormat="1" applyFont="1" applyFill="1" applyBorder="1" applyAlignment="1" applyProtection="1">
      <alignment horizontal="left" vertical="center" wrapText="1"/>
    </xf>
    <xf numFmtId="0" fontId="15" fillId="0" borderId="5" xfId="2" applyNumberFormat="1" applyFont="1" applyFill="1" applyBorder="1" applyAlignment="1" applyProtection="1">
      <alignment horizontal="left" vertical="center" wrapText="1"/>
    </xf>
    <xf numFmtId="0" fontId="17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9" fillId="0" borderId="0" xfId="2" applyFont="1" applyAlignment="1">
      <alignment wrapText="1"/>
    </xf>
    <xf numFmtId="0" fontId="7" fillId="0" borderId="0" xfId="3" applyNumberFormat="1" applyFont="1" applyFill="1" applyBorder="1" applyAlignment="1" applyProtection="1">
      <alignment horizontal="center" vertical="center" wrapText="1"/>
    </xf>
    <xf numFmtId="0" fontId="13" fillId="0" borderId="2" xfId="2" quotePrefix="1" applyFont="1" applyBorder="1" applyAlignment="1">
      <alignment horizontal="center" vertical="center" wrapText="1"/>
    </xf>
    <xf numFmtId="0" fontId="13" fillId="0" borderId="3" xfId="2" quotePrefix="1" applyFont="1" applyBorder="1" applyAlignment="1">
      <alignment horizontal="center" vertical="center" wrapText="1"/>
    </xf>
    <xf numFmtId="0" fontId="13" fillId="0" borderId="5" xfId="2" quotePrefix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7" fillId="0" borderId="0" xfId="2" applyNumberFormat="1" applyFont="1" applyFill="1" applyBorder="1" applyAlignment="1" applyProtection="1">
      <alignment vertical="center" wrapText="1"/>
    </xf>
    <xf numFmtId="0" fontId="21" fillId="0" borderId="0" xfId="1" applyFont="1"/>
  </cellXfs>
  <cellStyles count="4">
    <cellStyle name="Normal" xfId="0" builtinId="0"/>
    <cellStyle name="Normalno 2" xfId="1" xr:uid="{00000000-0005-0000-0000-000001000000}"/>
    <cellStyle name="Normalno 2 2" xfId="3" xr:uid="{00000000-0005-0000-0000-000002000000}"/>
    <cellStyle name="Normalno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"/>
  <sheetViews>
    <sheetView tabSelected="1" view="pageBreakPreview" zoomScale="96" zoomScaleNormal="100" zoomScaleSheetLayoutView="96" workbookViewId="0">
      <selection activeCell="A3" sqref="A3:J3"/>
    </sheetView>
  </sheetViews>
  <sheetFormatPr defaultColWidth="8.85546875" defaultRowHeight="15" x14ac:dyDescent="0.25"/>
  <cols>
    <col min="1" max="4" width="8.85546875" style="1"/>
    <col min="5" max="5" width="25.28515625" style="1" customWidth="1"/>
    <col min="6" max="7" width="19.42578125" style="1" customWidth="1"/>
    <col min="8" max="8" width="18.42578125" style="1" customWidth="1"/>
    <col min="9" max="9" width="18.140625" style="1" customWidth="1"/>
    <col min="10" max="10" width="19.42578125" style="1" customWidth="1"/>
    <col min="11" max="12" width="25.28515625" style="1" customWidth="1"/>
    <col min="13" max="16384" width="8.85546875" style="1"/>
  </cols>
  <sheetData>
    <row r="1" spans="1:10" ht="15.75" x14ac:dyDescent="0.25">
      <c r="A1" s="20"/>
      <c r="J1" s="61" t="s">
        <v>29</v>
      </c>
    </row>
    <row r="2" spans="1:10" ht="40.5" customHeight="1" x14ac:dyDescent="0.25">
      <c r="A2" s="55" t="s">
        <v>28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s="2" customFormat="1" ht="51" customHeight="1" x14ac:dyDescent="0.25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s="2" customFormat="1" ht="18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s="2" customFormat="1" ht="15.75" x14ac:dyDescent="0.25">
      <c r="A5" s="53" t="s">
        <v>0</v>
      </c>
      <c r="B5" s="53"/>
      <c r="C5" s="53"/>
      <c r="D5" s="53"/>
      <c r="E5" s="53"/>
      <c r="F5" s="53"/>
      <c r="G5" s="53"/>
      <c r="H5" s="53"/>
      <c r="I5" s="60"/>
      <c r="J5" s="60"/>
    </row>
    <row r="6" spans="1:10" s="2" customFormat="1" ht="25.5" customHeight="1" x14ac:dyDescent="0.25">
      <c r="A6" s="55" t="s">
        <v>31</v>
      </c>
      <c r="B6" s="55"/>
      <c r="C6" s="55"/>
      <c r="D6" s="55"/>
      <c r="E6" s="55"/>
      <c r="F6" s="55"/>
      <c r="G6" s="55"/>
      <c r="H6" s="55"/>
      <c r="I6" s="55"/>
      <c r="J6" s="55"/>
    </row>
    <row r="7" spans="1:10" s="2" customFormat="1" ht="18" customHeight="1" x14ac:dyDescent="0.25">
      <c r="A7" s="53" t="s">
        <v>13</v>
      </c>
      <c r="B7" s="54"/>
      <c r="C7" s="54"/>
      <c r="D7" s="54"/>
      <c r="E7" s="54"/>
      <c r="F7" s="54"/>
      <c r="G7" s="54"/>
      <c r="H7" s="54"/>
      <c r="I7" s="54"/>
      <c r="J7" s="54"/>
    </row>
    <row r="8" spans="1:10" s="2" customFormat="1" ht="18.75" x14ac:dyDescent="0.3">
      <c r="A8" s="4"/>
      <c r="B8" s="5"/>
      <c r="C8" s="5"/>
      <c r="D8" s="5"/>
      <c r="E8" s="6"/>
      <c r="F8" s="7"/>
      <c r="G8" s="7"/>
      <c r="H8" s="7"/>
      <c r="I8" s="7"/>
      <c r="J8" s="8"/>
    </row>
    <row r="9" spans="1:10" s="2" customFormat="1" ht="25.5" x14ac:dyDescent="0.25">
      <c r="A9" s="45" t="s">
        <v>12</v>
      </c>
      <c r="B9" s="46"/>
      <c r="C9" s="46"/>
      <c r="D9" s="46"/>
      <c r="E9" s="46"/>
      <c r="F9" s="21" t="s">
        <v>23</v>
      </c>
      <c r="G9" s="21" t="s">
        <v>24</v>
      </c>
      <c r="H9" s="26" t="s">
        <v>25</v>
      </c>
      <c r="I9" s="26" t="s">
        <v>26</v>
      </c>
      <c r="J9" s="26" t="s">
        <v>27</v>
      </c>
    </row>
    <row r="10" spans="1:10" s="19" customFormat="1" ht="12" customHeight="1" x14ac:dyDescent="0.25">
      <c r="A10" s="49">
        <v>1</v>
      </c>
      <c r="B10" s="49"/>
      <c r="C10" s="49"/>
      <c r="D10" s="49"/>
      <c r="E10" s="49"/>
      <c r="F10" s="22">
        <v>2</v>
      </c>
      <c r="G10" s="22">
        <v>3</v>
      </c>
      <c r="H10" s="23">
        <v>4</v>
      </c>
      <c r="I10" s="23">
        <v>5</v>
      </c>
      <c r="J10" s="23">
        <v>6</v>
      </c>
    </row>
    <row r="11" spans="1:10" s="2" customFormat="1" x14ac:dyDescent="0.25">
      <c r="A11" s="40" t="s">
        <v>3</v>
      </c>
      <c r="B11" s="41"/>
      <c r="C11" s="41"/>
      <c r="D11" s="41"/>
      <c r="E11" s="42"/>
      <c r="F11" s="24">
        <f>F12+F13</f>
        <v>129717389.36</v>
      </c>
      <c r="G11" s="24">
        <f t="shared" ref="G11:J11" si="0">G12+G13</f>
        <v>100045971</v>
      </c>
      <c r="H11" s="24">
        <f t="shared" si="0"/>
        <v>121985873</v>
      </c>
      <c r="I11" s="24">
        <f t="shared" si="0"/>
        <v>134379186</v>
      </c>
      <c r="J11" s="24">
        <f t="shared" si="0"/>
        <v>125882901</v>
      </c>
    </row>
    <row r="12" spans="1:10" s="2" customFormat="1" x14ac:dyDescent="0.25">
      <c r="A12" s="40" t="s">
        <v>1</v>
      </c>
      <c r="B12" s="41"/>
      <c r="C12" s="41"/>
      <c r="D12" s="41"/>
      <c r="E12" s="42"/>
      <c r="F12" s="24">
        <v>129586599.09999999</v>
      </c>
      <c r="G12" s="24">
        <v>99959866</v>
      </c>
      <c r="H12" s="24">
        <v>121887331</v>
      </c>
      <c r="I12" s="24">
        <v>134316644</v>
      </c>
      <c r="J12" s="24">
        <v>125790359</v>
      </c>
    </row>
    <row r="13" spans="1:10" s="2" customFormat="1" x14ac:dyDescent="0.25">
      <c r="A13" s="43" t="s">
        <v>2</v>
      </c>
      <c r="B13" s="42"/>
      <c r="C13" s="42"/>
      <c r="D13" s="42"/>
      <c r="E13" s="42"/>
      <c r="F13" s="24">
        <v>130790.26</v>
      </c>
      <c r="G13" s="24">
        <v>86105</v>
      </c>
      <c r="H13" s="24">
        <v>98542</v>
      </c>
      <c r="I13" s="24">
        <v>62542</v>
      </c>
      <c r="J13" s="24">
        <v>92542</v>
      </c>
    </row>
    <row r="14" spans="1:10" s="2" customFormat="1" x14ac:dyDescent="0.25">
      <c r="A14" s="32" t="s">
        <v>6</v>
      </c>
      <c r="B14" s="30"/>
      <c r="C14" s="30"/>
      <c r="D14" s="30"/>
      <c r="E14" s="30"/>
      <c r="F14" s="24">
        <f>F15+F16</f>
        <v>132573239.59</v>
      </c>
      <c r="G14" s="24">
        <f t="shared" ref="G14:J14" si="1">G15+G16</f>
        <v>101814444</v>
      </c>
      <c r="H14" s="24">
        <f t="shared" si="1"/>
        <v>126728090</v>
      </c>
      <c r="I14" s="24">
        <f t="shared" si="1"/>
        <v>134423345</v>
      </c>
      <c r="J14" s="24">
        <f t="shared" si="1"/>
        <v>123680943</v>
      </c>
    </row>
    <row r="15" spans="1:10" s="2" customFormat="1" x14ac:dyDescent="0.25">
      <c r="A15" s="44" t="s">
        <v>4</v>
      </c>
      <c r="B15" s="41"/>
      <c r="C15" s="41"/>
      <c r="D15" s="41"/>
      <c r="E15" s="41"/>
      <c r="F15" s="24">
        <v>119315154.75</v>
      </c>
      <c r="G15" s="24">
        <v>89734293.069999993</v>
      </c>
      <c r="H15" s="24">
        <v>103488062</v>
      </c>
      <c r="I15" s="24">
        <v>105140614</v>
      </c>
      <c r="J15" s="25">
        <v>106611120</v>
      </c>
    </row>
    <row r="16" spans="1:10" s="2" customFormat="1" x14ac:dyDescent="0.25">
      <c r="A16" s="43" t="s">
        <v>5</v>
      </c>
      <c r="B16" s="42"/>
      <c r="C16" s="42"/>
      <c r="D16" s="42"/>
      <c r="E16" s="42"/>
      <c r="F16" s="24">
        <v>13258084.84</v>
      </c>
      <c r="G16" s="24">
        <v>12080150.93</v>
      </c>
      <c r="H16" s="24">
        <v>23240028</v>
      </c>
      <c r="I16" s="24">
        <v>29282731</v>
      </c>
      <c r="J16" s="25">
        <v>17069823</v>
      </c>
    </row>
    <row r="17" spans="1:10" s="2" customFormat="1" x14ac:dyDescent="0.25">
      <c r="A17" s="44" t="s">
        <v>7</v>
      </c>
      <c r="B17" s="41"/>
      <c r="C17" s="41"/>
      <c r="D17" s="41"/>
      <c r="E17" s="41"/>
      <c r="F17" s="24">
        <f>F11-F14</f>
        <v>-2855850.2300000042</v>
      </c>
      <c r="G17" s="24">
        <f t="shared" ref="G17:J17" si="2">G11-G14</f>
        <v>-1768473</v>
      </c>
      <c r="H17" s="24">
        <f t="shared" si="2"/>
        <v>-4742217</v>
      </c>
      <c r="I17" s="24">
        <f t="shared" si="2"/>
        <v>-44159</v>
      </c>
      <c r="J17" s="24">
        <f t="shared" si="2"/>
        <v>2201958</v>
      </c>
    </row>
    <row r="18" spans="1:10" s="2" customFormat="1" ht="18.75" x14ac:dyDescent="0.25">
      <c r="A18" s="3"/>
      <c r="B18" s="9"/>
      <c r="C18" s="9"/>
      <c r="D18" s="9"/>
      <c r="E18" s="9"/>
      <c r="F18" s="9"/>
      <c r="G18" s="9"/>
      <c r="H18" s="10"/>
      <c r="I18" s="10"/>
      <c r="J18" s="10"/>
    </row>
    <row r="19" spans="1:10" s="2" customFormat="1" ht="18" customHeight="1" x14ac:dyDescent="0.25">
      <c r="A19" s="53" t="s">
        <v>14</v>
      </c>
      <c r="B19" s="54"/>
      <c r="C19" s="54"/>
      <c r="D19" s="54"/>
      <c r="E19" s="54"/>
      <c r="F19" s="54"/>
      <c r="G19" s="54"/>
      <c r="H19" s="54"/>
      <c r="I19" s="54"/>
      <c r="J19" s="54"/>
    </row>
    <row r="20" spans="1:10" s="2" customFormat="1" ht="18.75" x14ac:dyDescent="0.25">
      <c r="A20" s="3"/>
      <c r="B20" s="9"/>
      <c r="C20" s="9"/>
      <c r="D20" s="9"/>
      <c r="E20" s="9"/>
      <c r="F20" s="9"/>
      <c r="G20" s="9"/>
      <c r="H20" s="10"/>
      <c r="I20" s="10"/>
      <c r="J20" s="10"/>
    </row>
    <row r="21" spans="1:10" s="2" customFormat="1" ht="25.5" x14ac:dyDescent="0.25">
      <c r="A21" s="45" t="s">
        <v>12</v>
      </c>
      <c r="B21" s="46"/>
      <c r="C21" s="46"/>
      <c r="D21" s="46"/>
      <c r="E21" s="46"/>
      <c r="F21" s="21" t="s">
        <v>23</v>
      </c>
      <c r="G21" s="21" t="s">
        <v>24</v>
      </c>
      <c r="H21" s="26" t="s">
        <v>25</v>
      </c>
      <c r="I21" s="26" t="s">
        <v>26</v>
      </c>
      <c r="J21" s="26" t="s">
        <v>27</v>
      </c>
    </row>
    <row r="22" spans="1:10" s="19" customFormat="1" ht="12" customHeight="1" x14ac:dyDescent="0.25">
      <c r="A22" s="49">
        <v>1</v>
      </c>
      <c r="B22" s="49"/>
      <c r="C22" s="49"/>
      <c r="D22" s="49"/>
      <c r="E22" s="49"/>
      <c r="F22" s="22">
        <v>2</v>
      </c>
      <c r="G22" s="22">
        <v>3</v>
      </c>
      <c r="H22" s="23">
        <v>4</v>
      </c>
      <c r="I22" s="23">
        <v>5</v>
      </c>
      <c r="J22" s="23">
        <v>6</v>
      </c>
    </row>
    <row r="23" spans="1:10" s="2" customFormat="1" x14ac:dyDescent="0.25">
      <c r="A23" s="43" t="s">
        <v>8</v>
      </c>
      <c r="B23" s="42"/>
      <c r="C23" s="42"/>
      <c r="D23" s="42"/>
      <c r="E23" s="42"/>
      <c r="F23" s="24">
        <v>3080247.2</v>
      </c>
      <c r="G23" s="24">
        <v>1365704</v>
      </c>
      <c r="H23" s="24">
        <v>2623620</v>
      </c>
      <c r="I23" s="24">
        <v>2043520</v>
      </c>
      <c r="J23" s="25">
        <v>43520</v>
      </c>
    </row>
    <row r="24" spans="1:10" s="2" customFormat="1" x14ac:dyDescent="0.25">
      <c r="A24" s="43" t="s">
        <v>9</v>
      </c>
      <c r="B24" s="42"/>
      <c r="C24" s="42"/>
      <c r="D24" s="42"/>
      <c r="E24" s="42"/>
      <c r="F24" s="24">
        <v>4458176.51</v>
      </c>
      <c r="G24" s="24">
        <v>2436316</v>
      </c>
      <c r="H24" s="24">
        <v>1124607</v>
      </c>
      <c r="I24" s="24">
        <v>984980</v>
      </c>
      <c r="J24" s="25">
        <v>1180374</v>
      </c>
    </row>
    <row r="25" spans="1:10" s="2" customFormat="1" x14ac:dyDescent="0.25">
      <c r="A25" s="44" t="s">
        <v>10</v>
      </c>
      <c r="B25" s="41"/>
      <c r="C25" s="41"/>
      <c r="D25" s="41"/>
      <c r="E25" s="41"/>
      <c r="F25" s="24">
        <f>F23-F24</f>
        <v>-1377929.3099999996</v>
      </c>
      <c r="G25" s="24">
        <f t="shared" ref="G25:J25" si="3">G23-G24</f>
        <v>-1070612</v>
      </c>
      <c r="H25" s="24">
        <f t="shared" si="3"/>
        <v>1499013</v>
      </c>
      <c r="I25" s="24">
        <f t="shared" si="3"/>
        <v>1058540</v>
      </c>
      <c r="J25" s="24">
        <f t="shared" si="3"/>
        <v>-1136854</v>
      </c>
    </row>
    <row r="26" spans="1:10" s="2" customFormat="1" x14ac:dyDescent="0.25">
      <c r="A26" s="44" t="s">
        <v>11</v>
      </c>
      <c r="B26" s="41"/>
      <c r="C26" s="41"/>
      <c r="D26" s="41"/>
      <c r="E26" s="41"/>
      <c r="F26" s="24">
        <f>F17+F25</f>
        <v>-4233779.5400000038</v>
      </c>
      <c r="G26" s="24">
        <f t="shared" ref="G26:J26" si="4">G17+G25</f>
        <v>-2839085</v>
      </c>
      <c r="H26" s="24">
        <f t="shared" si="4"/>
        <v>-3243204</v>
      </c>
      <c r="I26" s="24">
        <f t="shared" si="4"/>
        <v>1014381</v>
      </c>
      <c r="J26" s="24">
        <f t="shared" si="4"/>
        <v>1065104</v>
      </c>
    </row>
    <row r="27" spans="1:10" s="2" customFormat="1" ht="18.75" x14ac:dyDescent="0.25">
      <c r="A27" s="11"/>
      <c r="B27" s="9"/>
      <c r="C27" s="9"/>
      <c r="D27" s="9"/>
      <c r="E27" s="9"/>
      <c r="F27" s="9"/>
      <c r="G27" s="9"/>
      <c r="H27" s="10"/>
      <c r="I27" s="10"/>
      <c r="J27" s="10"/>
    </row>
    <row r="28" spans="1:10" s="2" customFormat="1" ht="18" customHeight="1" x14ac:dyDescent="0.25">
      <c r="A28" s="53" t="s">
        <v>15</v>
      </c>
      <c r="B28" s="54"/>
      <c r="C28" s="54"/>
      <c r="D28" s="54"/>
      <c r="E28" s="54"/>
      <c r="F28" s="54"/>
      <c r="G28" s="54"/>
      <c r="H28" s="54"/>
      <c r="I28" s="54"/>
      <c r="J28" s="54"/>
    </row>
    <row r="29" spans="1:10" s="2" customFormat="1" ht="18" customHeight="1" x14ac:dyDescent="0.25">
      <c r="A29" s="17"/>
      <c r="B29" s="18"/>
      <c r="C29" s="18"/>
      <c r="D29" s="18"/>
      <c r="E29" s="18"/>
      <c r="F29" s="18"/>
      <c r="G29" s="18"/>
      <c r="H29" s="18"/>
      <c r="I29" s="18"/>
      <c r="J29" s="18"/>
    </row>
    <row r="30" spans="1:10" s="2" customFormat="1" ht="25.5" customHeight="1" x14ac:dyDescent="0.25">
      <c r="A30" s="56" t="s">
        <v>21</v>
      </c>
      <c r="B30" s="57"/>
      <c r="C30" s="57"/>
      <c r="D30" s="57"/>
      <c r="E30" s="58"/>
      <c r="F30" s="21" t="s">
        <v>23</v>
      </c>
      <c r="G30" s="21" t="s">
        <v>24</v>
      </c>
      <c r="H30" s="26" t="s">
        <v>25</v>
      </c>
      <c r="I30" s="26" t="s">
        <v>26</v>
      </c>
      <c r="J30" s="26" t="s">
        <v>27</v>
      </c>
    </row>
    <row r="31" spans="1:10" s="19" customFormat="1" ht="12" customHeight="1" x14ac:dyDescent="0.25">
      <c r="A31" s="49">
        <v>1</v>
      </c>
      <c r="B31" s="49"/>
      <c r="C31" s="49"/>
      <c r="D31" s="49"/>
      <c r="E31" s="49"/>
      <c r="F31" s="23">
        <v>2</v>
      </c>
      <c r="G31" s="23">
        <v>3</v>
      </c>
      <c r="H31" s="23">
        <v>4</v>
      </c>
      <c r="I31" s="23">
        <v>5</v>
      </c>
      <c r="J31" s="23">
        <v>6</v>
      </c>
    </row>
    <row r="32" spans="1:10" s="2" customFormat="1" ht="17.25" customHeight="1" x14ac:dyDescent="0.25">
      <c r="A32" s="40" t="s">
        <v>16</v>
      </c>
      <c r="B32" s="50"/>
      <c r="C32" s="50"/>
      <c r="D32" s="50"/>
      <c r="E32" s="51"/>
      <c r="F32" s="33">
        <v>-12348581.82</v>
      </c>
      <c r="G32" s="33">
        <v>1639389.13</v>
      </c>
      <c r="H32" s="33">
        <v>1163719</v>
      </c>
      <c r="I32" s="33">
        <v>-2079485</v>
      </c>
      <c r="J32" s="34">
        <v>-1065104</v>
      </c>
    </row>
    <row r="33" spans="1:12" s="2" customFormat="1" ht="19.5" customHeight="1" x14ac:dyDescent="0.25">
      <c r="A33" s="44" t="s">
        <v>17</v>
      </c>
      <c r="B33" s="41"/>
      <c r="C33" s="41"/>
      <c r="D33" s="41"/>
      <c r="E33" s="41"/>
      <c r="F33" s="33">
        <v>-16582361.359999999</v>
      </c>
      <c r="G33" s="33">
        <f>G26+G32</f>
        <v>-1199695.8700000001</v>
      </c>
      <c r="H33" s="33">
        <v>-2079485</v>
      </c>
      <c r="I33" s="33">
        <v>-1065104</v>
      </c>
      <c r="J33" s="35">
        <f t="shared" ref="J33" si="5">J26+J32</f>
        <v>0</v>
      </c>
    </row>
    <row r="34" spans="1:12" s="2" customFormat="1" ht="45" customHeight="1" x14ac:dyDescent="0.25">
      <c r="A34" s="40" t="s">
        <v>18</v>
      </c>
      <c r="B34" s="50"/>
      <c r="C34" s="50"/>
      <c r="D34" s="50"/>
      <c r="E34" s="51"/>
      <c r="F34" s="36">
        <f>F17+F25+F32-F33</f>
        <v>0</v>
      </c>
      <c r="G34" s="36">
        <f>G17+G25+G32-G33</f>
        <v>0</v>
      </c>
      <c r="H34" s="36">
        <f t="shared" ref="H34:J34" si="6">H17+H25+H32-H33</f>
        <v>0</v>
      </c>
      <c r="I34" s="36">
        <f t="shared" si="6"/>
        <v>0</v>
      </c>
      <c r="J34" s="37">
        <f t="shared" si="6"/>
        <v>0</v>
      </c>
      <c r="L34" s="29"/>
    </row>
    <row r="35" spans="1:12" s="2" customFormat="1" ht="18" customHeight="1" x14ac:dyDescent="0.25">
      <c r="A35" s="16"/>
      <c r="B35" s="12"/>
      <c r="C35" s="12"/>
      <c r="D35" s="12"/>
      <c r="E35" s="12"/>
      <c r="F35" s="12"/>
      <c r="G35" s="28"/>
      <c r="H35" s="12"/>
      <c r="I35" s="12"/>
      <c r="J35" s="12"/>
      <c r="K35" s="29"/>
    </row>
    <row r="36" spans="1:12" s="2" customFormat="1" ht="18" customHeight="1" x14ac:dyDescent="0.25">
      <c r="A36" s="52" t="s">
        <v>19</v>
      </c>
      <c r="B36" s="52"/>
      <c r="C36" s="52"/>
      <c r="D36" s="52"/>
      <c r="E36" s="52"/>
      <c r="F36" s="52"/>
      <c r="G36" s="52"/>
      <c r="H36" s="52"/>
      <c r="I36" s="52"/>
      <c r="J36" s="52"/>
      <c r="K36" s="29"/>
    </row>
    <row r="37" spans="1:12" s="2" customFormat="1" ht="18.75" x14ac:dyDescent="0.25">
      <c r="A37" s="13"/>
      <c r="B37" s="14"/>
      <c r="C37" s="14"/>
      <c r="D37" s="14"/>
      <c r="E37" s="14"/>
      <c r="F37" s="14"/>
      <c r="G37" s="14"/>
      <c r="H37" s="15"/>
      <c r="I37" s="15"/>
      <c r="J37" s="15"/>
    </row>
    <row r="38" spans="1:12" s="2" customFormat="1" ht="25.5" x14ac:dyDescent="0.25">
      <c r="A38" s="56" t="s">
        <v>21</v>
      </c>
      <c r="B38" s="57"/>
      <c r="C38" s="57"/>
      <c r="D38" s="57"/>
      <c r="E38" s="58"/>
      <c r="F38" s="21" t="s">
        <v>23</v>
      </c>
      <c r="G38" s="21" t="s">
        <v>24</v>
      </c>
      <c r="H38" s="26" t="s">
        <v>25</v>
      </c>
      <c r="I38" s="26" t="s">
        <v>26</v>
      </c>
      <c r="J38" s="26" t="s">
        <v>27</v>
      </c>
    </row>
    <row r="39" spans="1:12" s="19" customFormat="1" ht="12" customHeight="1" x14ac:dyDescent="0.25">
      <c r="A39" s="49">
        <v>1</v>
      </c>
      <c r="B39" s="49"/>
      <c r="C39" s="49"/>
      <c r="D39" s="49"/>
      <c r="E39" s="49"/>
      <c r="F39" s="23">
        <v>2</v>
      </c>
      <c r="G39" s="23">
        <v>3</v>
      </c>
      <c r="H39" s="23">
        <v>4</v>
      </c>
      <c r="I39" s="23">
        <v>5</v>
      </c>
      <c r="J39" s="23">
        <v>6</v>
      </c>
    </row>
    <row r="40" spans="1:12" s="2" customFormat="1" x14ac:dyDescent="0.25">
      <c r="A40" s="40" t="s">
        <v>16</v>
      </c>
      <c r="B40" s="50"/>
      <c r="C40" s="50"/>
      <c r="D40" s="50"/>
      <c r="E40" s="51"/>
      <c r="F40" s="33">
        <f>F32</f>
        <v>-12348581.82</v>
      </c>
      <c r="G40" s="33">
        <v>1639389.13</v>
      </c>
      <c r="H40" s="33">
        <v>1163719</v>
      </c>
      <c r="I40" s="33">
        <f>H43</f>
        <v>-2079485</v>
      </c>
      <c r="J40" s="34">
        <f>I43</f>
        <v>-1065104</v>
      </c>
    </row>
    <row r="41" spans="1:12" s="2" customFormat="1" ht="28.5" customHeight="1" x14ac:dyDescent="0.25">
      <c r="A41" s="40" t="s">
        <v>20</v>
      </c>
      <c r="B41" s="50"/>
      <c r="C41" s="50"/>
      <c r="D41" s="50"/>
      <c r="E41" s="51"/>
      <c r="F41" s="33">
        <v>0</v>
      </c>
      <c r="G41" s="33">
        <v>2839085</v>
      </c>
      <c r="H41" s="33">
        <v>3243204</v>
      </c>
      <c r="I41" s="33">
        <v>-1014381</v>
      </c>
      <c r="J41" s="34">
        <v>-1065104</v>
      </c>
    </row>
    <row r="42" spans="1:12" s="2" customFormat="1" ht="25.5" customHeight="1" x14ac:dyDescent="0.25">
      <c r="A42" s="40" t="s">
        <v>22</v>
      </c>
      <c r="B42" s="47"/>
      <c r="C42" s="47"/>
      <c r="D42" s="47"/>
      <c r="E42" s="48"/>
      <c r="F42" s="33">
        <v>-4233779.54</v>
      </c>
      <c r="G42" s="33"/>
      <c r="H42" s="33">
        <v>0</v>
      </c>
      <c r="I42" s="33">
        <v>0</v>
      </c>
      <c r="J42" s="34">
        <v>0</v>
      </c>
    </row>
    <row r="43" spans="1:12" s="2" customFormat="1" ht="15" customHeight="1" x14ac:dyDescent="0.25">
      <c r="A43" s="44" t="s">
        <v>17</v>
      </c>
      <c r="B43" s="41"/>
      <c r="C43" s="41"/>
      <c r="D43" s="41"/>
      <c r="E43" s="41"/>
      <c r="F43" s="38">
        <f>F40-F41+F42</f>
        <v>-16582361.359999999</v>
      </c>
      <c r="G43" s="38">
        <f>G40-G41+G42</f>
        <v>-1199695.8700000001</v>
      </c>
      <c r="H43" s="38">
        <f t="shared" ref="H43:J43" si="7">H40-H41+H42</f>
        <v>-2079485</v>
      </c>
      <c r="I43" s="38">
        <f t="shared" si="7"/>
        <v>-1065104</v>
      </c>
      <c r="J43" s="39">
        <f t="shared" si="7"/>
        <v>0</v>
      </c>
    </row>
    <row r="44" spans="1:12" ht="9" customHeight="1" x14ac:dyDescent="0.25"/>
    <row r="45" spans="1:12" x14ac:dyDescent="0.25">
      <c r="L45" s="27"/>
    </row>
    <row r="47" spans="1:12" x14ac:dyDescent="0.25">
      <c r="F47" s="31"/>
    </row>
  </sheetData>
  <mergeCells count="33">
    <mergeCell ref="A2:J2"/>
    <mergeCell ref="A6:J6"/>
    <mergeCell ref="A38:E38"/>
    <mergeCell ref="A40:E40"/>
    <mergeCell ref="A41:E41"/>
    <mergeCell ref="A22:E22"/>
    <mergeCell ref="A31:E31"/>
    <mergeCell ref="A3:J3"/>
    <mergeCell ref="A5:J5"/>
    <mergeCell ref="A7:J7"/>
    <mergeCell ref="A9:E9"/>
    <mergeCell ref="A11:E11"/>
    <mergeCell ref="A19:J19"/>
    <mergeCell ref="A10:E10"/>
    <mergeCell ref="A30:E30"/>
    <mergeCell ref="A32:E32"/>
    <mergeCell ref="A21:E21"/>
    <mergeCell ref="A42:E42"/>
    <mergeCell ref="A43:E43"/>
    <mergeCell ref="A39:E39"/>
    <mergeCell ref="A33:E33"/>
    <mergeCell ref="A34:E34"/>
    <mergeCell ref="A36:J36"/>
    <mergeCell ref="A28:J28"/>
    <mergeCell ref="A23:E23"/>
    <mergeCell ref="A24:E24"/>
    <mergeCell ref="A25:E25"/>
    <mergeCell ref="A26:E26"/>
    <mergeCell ref="A12:E12"/>
    <mergeCell ref="A13:E13"/>
    <mergeCell ref="A15:E15"/>
    <mergeCell ref="A16:E16"/>
    <mergeCell ref="A17:E17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Sažetak</vt:lpstr>
      <vt:lpstr>' Sažetak'!Print_Area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2024-11-13T07:57:23Z</dcterms:modified>
</cp:coreProperties>
</file>