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skaro\Desktop\ŽUPANIJSKI PP\provedbeni program\PP 2025-2029\FINALNI DOKUMENT\"/>
    </mc:Choice>
  </mc:AlternateContent>
  <xr:revisionPtr revIDLastSave="0" documentId="13_ncr:1_{5BDBFD73-B8C6-4CDC-8799-8279746E60B0}" xr6:coauthVersionLast="47" xr6:coauthVersionMax="47" xr10:uidLastSave="{00000000-0000-0000-0000-000000000000}"/>
  <bookViews>
    <workbookView xWindow="-289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G56" i="28" l="1"/>
  <c r="G50" i="28"/>
  <c r="G46" i="28"/>
  <c r="G23" i="28"/>
  <c r="G41" i="28"/>
  <c r="G28"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<sst xmlns="http://schemas.openxmlformats.org/spreadsheetml/2006/main" count="670" uniqueCount="441">
  <si>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</si>
  <si>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</si>
  <si>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</si>
  <si>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</si>
  <si>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</si>
  <si>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</si>
  <si>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</si>
  <si>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</si>
  <si>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</si>
  <si>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</si>
  <si>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</si>
  <si>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</si>
  <si>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</si>
  <si>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</si>
  <si>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</si>
  <si>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</si>
  <si>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</si>
  <si>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</si>
  <si>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</si>
  <si>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</si>
  <si>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</si>
  <si>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</si>
  <si>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</si>
  <si>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</si>
  <si>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</si>
  <si>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</si>
  <si>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</si>
  <si>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</si>
  <si>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</si>
  <si>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</si>
  <si>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</si>
  <si>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</si>
  <si>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</si>
  <si>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</si>
  <si>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</si>
  <si>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</si>
  <si>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</si>
  <si>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</si>
  <si>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</si>
  <si>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</si>
  <si>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</si>
  <si>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</si>
  <si>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</si>
  <si>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</si>
  <si>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</si>
  <si>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</si>
  <si>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</si>
  <si>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</si>
  <si>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</si>
  <si>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</si>
  <si>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</si>
  <si>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</si>
  <si>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</si>
  <si>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</si>
  <si>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</si>
  <si>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</si>
  <si>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</si>
  <si>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</si>
  <si>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</si>
  <si>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</si>
  <si>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</si>
  <si>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</si>
  <si>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</si>
  <si>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</si>
  <si>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</si>
  <si>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</si>
  <si>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</si>
  <si>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</si>
  <si>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</si>
  <si>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</si>
  <si>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</si>
  <si>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</si>
  <si>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</si>
  <si>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</si>
  <si>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</si>
  <si>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</si>
  <si>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</si>
  <si>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</si>
  <si>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</si>
  <si>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</si>
  <si>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</si>
  <si>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</si>
  <si>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</si>
  <si>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</si>
  <si>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</si>
  <si>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</si>
  <si>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</si>
  <si>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</si>
  <si>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</si>
  <si>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</si>
  <si>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</si>
  <si>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</si>
  <si>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</si>
  <si>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</si>
  <si>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</si>
  <si>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</si>
  <si>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</si>
  <si>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</si>
  <si>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</si>
  <si>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</si>
  <si>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</si>
  <si>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</si>
  <si>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</si>
  <si>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</si>
  <si>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</si>
  <si>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</si>
  <si>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</si>
  <si>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</si>
  <si>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</si>
  <si>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</si>
  <si>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</si>
  <si>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</si>
  <si>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</si>
  <si>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</si>
  <si>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</si>
  <si>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</si>
  <si>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</si>
  <si>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</si>
  <si>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</si>
  <si>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</si>
  <si>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</si>
  <si>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</si>
  <si>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</si>
  <si>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</si>
  <si>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</si>
  <si>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</si>
  <si>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</si>
  <si>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</si>
  <si>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</si>
  <si>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</si>
  <si>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</si>
  <si>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</si>
  <si>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</si>
  <si>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</si>
  <si>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</si>
  <si>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</si>
  <si>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</si>
  <si>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</si>
  <si>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</si>
  <si>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</si>
  <si>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</si>
  <si>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</si>
  <si>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</si>
  <si>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</si>
  <si>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</si>
  <si>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</si>
  <si>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</si>
  <si>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</si>
  <si>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</si>
  <si>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</si>
  <si>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</si>
  <si>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</si>
  <si>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</si>
  <si>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</si>
  <si>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</si>
  <si>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</si>
  <si>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</si>
  <si>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</si>
  <si>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</si>
  <si>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</si>
  <si>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</si>
  <si>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</si>
  <si>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</si>
  <si>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</si>
  <si>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</si>
  <si>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</si>
  <si>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</si>
  <si>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</si>
  <si>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</si>
  <si>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</si>
  <si>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</si>
  <si>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</si>
  <si>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</si>
  <si>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</si>
  <si>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</si>
  <si>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</si>
  <si>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</si>
  <si>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</si>
  <si>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</si>
  <si>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</si>
  <si>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</si>
  <si>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</si>
  <si>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</si>
  <si>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</si>
  <si>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</si>
  <si>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</si>
  <si>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</si>
  <si>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</si>
  <si>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</si>
  <si>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</si>
  <si>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</si>
  <si>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</si>
  <si>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</si>
  <si>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</si>
  <si>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</si>
  <si>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</si>
  <si>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</si>
  <si>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</si>
  <si>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Bjelovarsko-bilogorske županije za razdoblje 2025. - 2029.</t>
  </si>
  <si>
    <t>1. Razvoj inovativnog i održivog gospodarstva</t>
  </si>
  <si>
    <t>Svrha ove mjere je povećati prepoznatljivost i konkurentnost županijskog gospodarstva kroz ciljane aktivnosti promocije, brendiranja i marketinških kampanja, s ciljem privlačenja novih domaćih i stranih ulaganja te organizacija sajamskih priredbi i nastupa na sajmovima.</t>
  </si>
  <si>
    <t>Mjera se odnosi na Poticanje sustavnog i efikasnog gospodarenja energijom u javnom i privatnom sektoru, poticanje korištenja obnovljivih izvora energije u proizvodnji i daljnje poticanje provedbe energetske učinkovitosti u javnim zgradama.</t>
  </si>
  <si>
    <t>Svrha ove mjere je razvoj kvalitetne i održive turističke infrastrukture te poticanje selektivnih oblika turizma koji uključuju zdravstveni, ruralni, enogastronomski, lovni, kongresni, sportski i rekreativni te ostale oblika turizma te ulaganje u razvoj i promociju autohtonih turističkih proizvoda.</t>
  </si>
  <si>
    <t>PC 2.  Poboljšanje konkurentnosti gospodarstva</t>
  </si>
  <si>
    <t>PC 3. Održiva proizvodnja i prerada hrane</t>
  </si>
  <si>
    <t>Svrha mjere je  dovršavanje postupaka vezanih za raspolaganje državnim zemljištem, poticanje okrupnjavanja zemljišnih posjeda, poticanje poljoprivrednika na proizvodnju visoko dohodovnih kultura, povećanje ulaganja u sustave navodnjavanja, poticanje povećanja preradbenih kapaciteta za poljoprivredne proizvode, poticanje bržeg razvoja povrtlarstva i voćarstva (posebno plasteničke proizvodnje i ekološke poljoprivrede).</t>
  </si>
  <si>
    <t>PC 4. Podizanje razine obrazovanja u funkciji gospodarskog razvoja u Županiji</t>
  </si>
  <si>
    <t>Svrha provedbe mjere je povećanje broja odgajatelja ranog i predškolskog odgoja, daljnji razvoj digitalnih kompetencija odgajatelja, utvrđivanje obrazovne politike temeljem stvarnih županijskih potreba, izrada dugoročnih planova i potreba u srednjoškolskom i visokoškolskom obrazovanju, uvođenje novih obrazovnih kurikuluma i modernizacija obrazovnih programa, usklađivanje obrazovanih programa s potrebama tržišta rada te poticanje mladih i starijih stanovnika Županije na cjeloživotno učenje.</t>
  </si>
  <si>
    <t>Svrha mjere je unapređenje kvalitete i dostupnosti obrazovanja kroz ulaganja u izgradnju, obnovu i modernizaciju obrazovne infrastrukture te osiguravanje suvremene opreme i nastavnih sredstava, s ciljem stvaranja poticajnog i uključivog obrazovnog okruženja u skladu s razvojnim potrebama društva i gospodarstva</t>
  </si>
  <si>
    <t>PC 5. Demografski razvoj Županije</t>
  </si>
  <si>
    <t>Svrha mjere je smanjenje negativnih demografskih trendova kroz provedbu ciljanih pronatalitetnih mjera i potpora koje doprinose stvaranju povoljnijih uvjeta za osnivanje i proširenje obitelji, povećanje stope nataliteta te dugoročno očuvanje demografske stabilnosti i održivog društvenog razvoja. Mjera se odnosi na Omogućavanje produženog rada predškolskih ustanova te produženog boravka u školama i subvencioniranje prijevoza, prehrane, udžbenika i radnih bilježnica učenicima i studentima.</t>
  </si>
  <si>
    <t>Svrha mjere je osnaživanje ulaganja u stanogradnju, komunalnu i društvenu infrastrukturu te razvoj programa usmjerenih na mlade, s ciljem stvaranja poticajnog okruženja za život i rad mladih te njihovog dugoročnog ostanka i aktivnog doprinosa razvoju Županije.</t>
  </si>
  <si>
    <t>PC 6. Unaprjeđenje usluga zdravstvene i socijalne skrbi</t>
  </si>
  <si>
    <t>Svrha provedbe mjere je unapređenje dostupnosti i kvalitete zdravstvenih usluga kroz povećana ulaganja u infrastrukturne kapacitete, stručne kadrove i opremljenost zdravstvenih ustanova, s posebnim naglaskom na zdravstvenu zaštitu djece i djece s posebnim potrebama te podržavanje i razvijanje zdravih životnih navika kod stanovnika svih uzrasta u Županiji</t>
  </si>
  <si>
    <t>Svrha mjere je unaprjeđenje kvalitete socijalnih usluga kroz osnaživanje ulaganja u infrastrukturu, jačanje kapaciteta te stručni razvoj kadrova u ustanovama za starije i nemoćne osobe, djecu te osobe s teškoćama u razvoju. Potrebno je osigurati dostupnu, učinkovitu i kvalitetnu skrb prilagođenu potrebama korisnika i razvoj izvaninstitucionalnih oblika skrbi za starije i nemoćne osobe, osobito u ruralnim područjima, kako bi se starijim osobama omogućio što dulji i kvalitetniji boravak u vlastitom domu.</t>
  </si>
  <si>
    <t>PC 7. Snažnija ulaganja u razvoj kulture, sporta i organizacija civilnog društva (OCD)</t>
  </si>
  <si>
    <t xml:space="preserve">Svrha provedbe mjere je razvoj kulturnog sektora i održivo korištenje kulturne baštine radi promicanja kvalitete življenja, jačanja kulturnog identiteta te poticanja društvenog i gospodarskog razvoja. Mjera doprinosi očuvanju i valorizaciji kulturne baštine, razvoju kulturnih sadržaja i dostupnosti kulture široj zajednici, s posebnim naglaskom na održivost i uključivost. </t>
  </si>
  <si>
    <t xml:space="preserve">Svrha provedbe mjere je jačanje ulaganja i podizanje razine svijesti o važnosti organizacija civilnoga društva (OCD), dodjela financijskih potpora za humanitarne, zdravstvene i braniteljske udruge te udrruge umirovljenika. </t>
  </si>
  <si>
    <t>Svrha provedbe je poticanje daljnjeg razvoja i značajnih ulaganja u sportsku infrastrukturu s ciljem stvaranja suvremenih i pristupačnih sportskih prostora za sve dobne skupine. Promocija sporta i zdravih životnih navika usmjerena je na unapređenje tjelesnog i mentalnog zdravlja stanovništva, prevenciju bolesti te podizanje opće kvalitete života.</t>
  </si>
  <si>
    <t>PC 8. Jačanje energetske tranzicije</t>
  </si>
  <si>
    <t>PC 10. Jačanje integriranog prometa</t>
  </si>
  <si>
    <t>PC 11 Očuvanje prirodne baštine</t>
  </si>
  <si>
    <t>PC 12. Osnaživanje ljudskih potencijala i suradnje</t>
  </si>
  <si>
    <t>PC 13. Jačanje sustava prostornog planiranja i zaštite na području Županije</t>
  </si>
  <si>
    <t>Mjere usmjerene na smanjenje potrošnje energije u sektorima zgradarstva, prometa i javne rasvjete imaju višestruku svrhu, a ključni cilj je povećanje energetske učinkovitosti, smanjenje emisija stakleničkih plinova te postizanje održivog i odgovornog upravljanja energetskim resursima. Mjera se odnosi na ulaganje u energetsku učinkovitost zgrada, energetsku obnovu javnih zgrada, korištenje otpadne topline u procesima grijanja i hlađenja, ulaganje u modernizaciju javne rasvjete, implementacija pametnih tehnologija za upravljanje i potrošnju energije, poticanje kupnje uređaja veće energetske učinkovitosti, poticanje građana na hodanje i korištenje bicikala u gradovima.</t>
  </si>
  <si>
    <t>Svrha mjere usmjerene na poboljšanje prometne infrastrukture jest razvoj učinkovitog, sigurnog, održivog i dostupnog prometnog sustava koji omogućuje bolje povezivanje ljudi, roba i usluga, smanjuje negativne utjecaje na okoliš te potiče gospodarski i regionalni razvoj. Mjera se odnosi na izgradnju i obnovu cestovne infrastrukture i željezničke infrastrukture, održavanje županijskih i lokalnih cesta, izgradnju obilaznica oko gradova, uspostavu integriranog sustava javnog prijevoza putnika, poboljšanje kvalitete u javnom prijevozu i opremljenosti autobusnih i željezničkih stajališta, ulaganje  u infrastrukturu za biciklistički promet, uređivanje zračnih pristaništa i pratećih sadržaja, nastavak razvoja mreže elektropunjača na području Županije.</t>
  </si>
  <si>
    <t>Svrha provedbe mjere je osiguranje razvoja širokopojasnog pristupa Internetu s ciljem revitalizacije ruralnih područja te poticanje suradnje urbanih i ruralnih središta za razvoj širokopojasne mreže.</t>
  </si>
  <si>
    <t>Mjera se odnosi na razvoj programa zaštite i upravljanja prirodnim resursima, promidžba zaštite prirodnih resursa i prirodne baštine Županije, povećanje svijesti lokalne zajednice o važnosti participativnog upravljanja prirodnim resursima, ulaganje u zaštitu okoliša, očuvanje održive bioraznolikosti te cjelovito valoriziranje prirodnih resursa u županijskoj razvojnoj politici kao čimbenika svekolikog razvoja.</t>
  </si>
  <si>
    <t>Svrha ove mjere je ojačati institucionalne, organizacijske i ljudske kapacitete potrebne za učinkovito, transparentno i inkluzivno upravljanje razvojnim procesima na lokalnoj, regionalnoj i nacionalnoj razini. Mjera se odnosi na jačanje transparentnosti rada i provedba digitalizacije županijske i lokalne uprave, unapređenje sustava praćenja i vrednovanja rezultata provedbe razvojne politike, razvojnih programa i projekata, ekipiranje stručnih kadrova u županijskoj i lokalnim upravama, stalna edukacija kadrova, osobito u projektnom menadžmentu, poboljšanje sustava nagrađivanja i stimulacije rada, stjecanje specifičnih znanja i jačanje kapaciteta za pripremu i provedbu projekata i poticanje proaktivnog pristupa kod djelatnika u upravi za rješavanje razvojnih problema.</t>
  </si>
  <si>
    <t>Svrha ove mjere je potaknuti učinkovitiju i koordiniranu suradnju među jedinicama lokalne i područne (regionalne) samouprave, radi zajedničkog planiranja i provedbe razvojnih projekata od šireg strateškog interesa koji nadilaze administrativne granice pojedinih jedinica. Mjera se odnosi na daljnje intenziviranje suradnje županijske uprave s regionalnom razvojnom agencijom, unaprjeđenje koordinacije, komunikacije i umreženosti županijskih i lokalnih tijela uprave, poboljšanje suradnje županijske uprave s tijelima središnje države,</t>
  </si>
  <si>
    <t>Svrha ove mjere je jačanje kapaciteta lokalne i regionalne samouprave za odgovorno, transparentno i strateški usmjereno upravljanje, s posebnim naglaskom na razvoj slabije razvijenih i demografski ugroženih ruralnih područja te učinkovito korištenje i upravljanje javnom imovinom. Mjera se odnosi na ažurno praćenje stanja u prostoru, kvalitetnu izradu stručnih podloga za prostorno planiranje, potpore za održavanje i modernizaciju prometne, komunalne i društvene infrastrukture potpomognutih područja, rješavanje imovinsko-pravnih odnosa koji predstavljaju ograničenje u provedbi razvojnih projekata, planiranje i provedba održivog korištenja prostora, praćenje stvarnog korištenja i planirane namjene zemljišta</t>
  </si>
  <si>
    <t>Svrha mjere je jačanje kapaciteta zajednice za učinkovito djelovanje u kriznim situacijama poput pandemija, elementarnih nepogoda i drugih ugroza, kroz ulaganja u razvoj sustava civilne zaštite, unaprjeđenje infrastrukture, opreme i ljudskih resursa. Cilj je povećati spremnost i otpornost zajednice, osigurati brzu i koordiniranu reakciju u kriznim okolnostima te zaštititi živote, imovinu i okoliš</t>
  </si>
  <si>
    <t>1. Redovnu djelatnost izvršnog tijela, predstavničkih tijela i upravnih tijela samoupravne jedinice</t>
  </si>
  <si>
    <t>2. Uvođenje e-usluga radi povećanja dostupnosti, transparentnosti i učinkovitosti županijskih usluga građanima i poduzetnicima</t>
  </si>
  <si>
    <t>3. Razvoj kapaciteta za strateško planiranje i praćenje ostvarivanja razvojnih ciljeva</t>
  </si>
  <si>
    <t>1. Aktivnosti vezane za prostorno planiranje</t>
  </si>
  <si>
    <t xml:space="preserve">2. Aktivno praćenje stanja u prostoru </t>
  </si>
  <si>
    <t xml:space="preserve">3. Kvalitetna izrada stručnih podloga za prostorno planiranje           </t>
  </si>
  <si>
    <t xml:space="preserve">5. Rješavanje imovinsko-pravnih odnosa koji predstavljaju ograničenje u provedbi razvojnih projekata   </t>
  </si>
  <si>
    <t xml:space="preserve">4. Ulaganja u brownfield lokacije </t>
  </si>
  <si>
    <t>1. Uspostava i unaprjeđenje sustava civilne zaštite</t>
  </si>
  <si>
    <t>2. Organizacija i redovan rad sustava zaštite i spašavanja na području Županije</t>
  </si>
  <si>
    <t>3. Poboljšanje opremljenosti i kapaciteta Vatrogasne zajednice BBŽ</t>
  </si>
  <si>
    <t>4. Provedba preventivnih i edukativnih aktivnosti u području vatrogastva i civilne zaštite</t>
  </si>
  <si>
    <t>2. Redovan rad JU Priroda BBŽ</t>
  </si>
  <si>
    <t>1. Ulaganje u zaštitu okoliša</t>
  </si>
  <si>
    <t>3. povećanje svijesti zajednice o važnosti upravljanja prirodnim resursima</t>
  </si>
  <si>
    <t>1. Povećanje dostupnosti i kvalitete širokopojasnog interneta</t>
  </si>
  <si>
    <t>2. Povećanje broja javnih Wi-Fi točaka i pristupnih mjesta</t>
  </si>
  <si>
    <t>1. Izgradnja i rekonstrukcija prometne infrastrukture</t>
  </si>
  <si>
    <t>2. Sufinanciranje javne usluge cestovnog prijevoza putnika</t>
  </si>
  <si>
    <t>3. Razvoj i poboljšanje uvjeta za siguran promet</t>
  </si>
  <si>
    <t>4. . Poboljšanje sustava javnog prijevoza</t>
  </si>
  <si>
    <t xml:space="preserve">5. Unaprjeđenje lokalne i regionalne prometne povezanosti </t>
  </si>
  <si>
    <t xml:space="preserve">2. Implementacija pametnih tehnologija za upravljanje i potrošnju energije </t>
  </si>
  <si>
    <t>3. Nabava uređaja veće energetske učinkovitosti</t>
  </si>
  <si>
    <t>1. Ulaganja u zaštitu kulturne baštine te očuvanje i promociju kulturnih i povijesnih vrijednosti</t>
  </si>
  <si>
    <t>2. Dodjela potpora kulturno-umjetničkim udrugama</t>
  </si>
  <si>
    <t>3. Promicanje kulture i kulturnih sadržaja</t>
  </si>
  <si>
    <t>1. Poticanje razvoja sporta i rekreacije</t>
  </si>
  <si>
    <t>2. Financiranje rada Športske zajednice BBŽ</t>
  </si>
  <si>
    <t xml:space="preserve">3. Dodjela potpora sportskim udrugama za provedbu programa i  promicanje zdravog načina života </t>
  </si>
  <si>
    <t>3. Jednokratne pomoći za socijalno ugrožene kategorije stanovnika</t>
  </si>
  <si>
    <t xml:space="preserve"> 4. Institucionalna podrška radu Doma za starije osobe Bjelovar</t>
  </si>
  <si>
    <t>1. Unaprjeđenje infrastrukture zdravstvenih ustanova</t>
  </si>
  <si>
    <t>1.Sufinanciranje kamata na stambene kredite za mlade i mlade obitelji</t>
  </si>
  <si>
    <t>1. Dodjela novčane potpore za novorođenu djecu</t>
  </si>
  <si>
    <t>4. Osiguranje dostupnosti prijevoza za učenike osnovnih škola</t>
  </si>
  <si>
    <t xml:space="preserve">5. Sufinanciranje prijevoza za učenike srednjih škola </t>
  </si>
  <si>
    <t>2. Modernizacija obrazovnih institucija i nabava suvremene opreme</t>
  </si>
  <si>
    <t xml:space="preserve">4. Izgradnja višenamjenskih dvorana </t>
  </si>
  <si>
    <t>1. Dodjela potpora za poljoprivredu temeljem Javnih poziva</t>
  </si>
  <si>
    <t>2. Ulaganja u sustave navodnjavanja</t>
  </si>
  <si>
    <t xml:space="preserve">3. Poticanje okrupnjavanja zemljišta </t>
  </si>
  <si>
    <t>4. Dodjela subvencija za razvoj i unapređenje lovstva</t>
  </si>
  <si>
    <t>1. Poticanje ulaganja u sektore s većom dodanom vrijednosti</t>
  </si>
  <si>
    <t xml:space="preserve">3. Organizacija sajamskih priredbi i nastupi na sajmovima </t>
  </si>
  <si>
    <t>1. Poricanje korištenja obnovljivih izvora energije u proizvodnji</t>
  </si>
  <si>
    <t>2. Poticanje provedbe energetske učinkovitosti</t>
  </si>
  <si>
    <t>3. Poticanje efikasnog gospodarenja energijom u javnom i privatnom sektoru</t>
  </si>
  <si>
    <t>1. Poticanje razvoja selektivnih i održivih oblika turizma</t>
  </si>
  <si>
    <t>2. Izgradnja javne turističke infrastrukture</t>
  </si>
  <si>
    <t>3. Razvoj kulturnog turizma kroz valorizaciju baštine i tradicije</t>
  </si>
  <si>
    <t>4. Promocija sporta i sportskih manifestacija kao dijela turističke ponude</t>
  </si>
  <si>
    <t>5. Ulaganje u razvoj i promociju autohtonih turističkih proizvoda BBŽ</t>
  </si>
  <si>
    <t>1. Uvođenje novih obrazovnih kurikuluma i modernizacijaa obrazovnih programa</t>
  </si>
  <si>
    <t xml:space="preserve">3. Stalno educiranje i stručno usavršavanje nastavnika </t>
  </si>
  <si>
    <t>Svibanj 2029.</t>
  </si>
  <si>
    <t>broj  dodijeljenih potpora za poduzetnike</t>
  </si>
  <si>
    <t>broj aktivnih obrta</t>
  </si>
  <si>
    <t>2. Potpore  za poduzetnike temeljem Javnih poziva</t>
  </si>
  <si>
    <t>broj noćenja</t>
  </si>
  <si>
    <t>broj dolazaka</t>
  </si>
  <si>
    <t xml:space="preserve">broj dodijeljenih potpora za razvoj turizma </t>
  </si>
  <si>
    <t>broj korisnika potpora u poljoprivredi</t>
  </si>
  <si>
    <t>broj dodijeljenih potpora za razvoj i unapređenje lovstva</t>
  </si>
  <si>
    <t>broj novih obrazovnih programa razvijenih i uvedenih u obrazovne ustanove</t>
  </si>
  <si>
    <t>broj dodijeljenih potpora za novorođenu djecu</t>
  </si>
  <si>
    <t>broj zdravstvenih ambulanti Doma zdravlja BBŽ</t>
  </si>
  <si>
    <t>broj udruga iz područja kulture i umjetnosti prema Registru udruga</t>
  </si>
  <si>
    <t>broj dodijeljenih potpora udrugama u kulturi</t>
  </si>
  <si>
    <t>broj sportskih udruga prema Registru udruga</t>
  </si>
  <si>
    <t>broj energetski obnovljenih objekata u zdravstvu</t>
  </si>
  <si>
    <t>broj energetski obnovljenih objekata javnog sektora</t>
  </si>
  <si>
    <t>broj sklopljenih ugovora za javnu uslugu u linijskom cestovnom prijevozu</t>
  </si>
  <si>
    <t>broj projekata koje providi JU Priroda</t>
  </si>
  <si>
    <t>broj korisnika u sustavu Riznice</t>
  </si>
  <si>
    <t>broj održanih sjednica županijske skupštine</t>
  </si>
  <si>
    <t>broj pripremljenih izvještaja o provedbi akata strateškog planiranja</t>
  </si>
  <si>
    <t>broj zahtjeva u e-dozvola sustavu</t>
  </si>
  <si>
    <t>broj profesionalnih vatrogasaca</t>
  </si>
  <si>
    <t>broj osposobljenih vatrogasaca</t>
  </si>
  <si>
    <t xml:space="preserve">broj autobusnih linija </t>
  </si>
  <si>
    <t>4. Privlaćanje ulaganja i komunikacija s potencijalnim investitorima</t>
  </si>
  <si>
    <t>1. Izgradnja, dogradnja i rekonstrukcija obrazovnih institucija</t>
  </si>
  <si>
    <t xml:space="preserve">2. Dodjela stipendija za studente </t>
  </si>
  <si>
    <t>3. Financiranje produženog boravka u školama</t>
  </si>
  <si>
    <t>5. Povećanje dostupnosti zdravstvenih usluga</t>
  </si>
  <si>
    <t>4. Razvoj programa rane intervencije i prevencije</t>
  </si>
  <si>
    <t>3. Unaprjeđenje stručnih kapaciteta medicinskog osoblja</t>
  </si>
  <si>
    <t>2. . Modernizacija i opremanje zdravstvenih ustanovaJačanje kadrova zdravstvenih ustanova</t>
  </si>
  <si>
    <t>1. Povećanje institucionalnih kapaciteta za skrb o starijim i nemoćnim osobama</t>
  </si>
  <si>
    <t>2. Izrada programa i osiguranje uvjeta za pružanje izvaninstitucionalne skrbi za starije i nemoćne osobe te osobe s invaliditetom</t>
  </si>
  <si>
    <t>1. Ulaganja u energetsku učinkovitost javnih zgrada</t>
  </si>
  <si>
    <t xml:space="preserve">1. 1. Redovan rad JURA BBŽ  </t>
  </si>
  <si>
    <t xml:space="preserve">2.2. Suradnja županijske  uprave s jedinicama lokalne samouprave, javno-pravnim tijelima i drugim dionicima na poslovima pripreme i provedbe programa i projekta </t>
  </si>
  <si>
    <t>3. Jačanje kompetencija i unaprjeđenje sustava regionalne samouprave</t>
  </si>
  <si>
    <t xml:space="preserve">broj dodijeljenih subvencija poduzetnicima za povećanje energetske učinkovitosti proizvodnje </t>
  </si>
  <si>
    <t>broj specijalizanata u zdravstvenim ustanovama Županije</t>
  </si>
  <si>
    <t>broj pružatelja socijalnih usluga  na području Županije</t>
  </si>
  <si>
    <t>broj održanih manifestacija zajednice u kulturi</t>
  </si>
  <si>
    <t>1. Sufinanciranje projekata i inicijativa koje doprinose razvoju i jačanju OCD</t>
  </si>
  <si>
    <t>broj dodijeljenih potpora za sportske udruge</t>
  </si>
  <si>
    <t xml:space="preserve">provedene aktivnost uklanjanja i kontrole invazivnih stranih vrsta </t>
  </si>
  <si>
    <t>broj zaposlenih u Županijskoj upravi</t>
  </si>
  <si>
    <t>5. Osiguravanje uvjeta za uključivo obrazovanje djece s posebnim potrebama i invaliditetom</t>
  </si>
  <si>
    <t xml:space="preserve">broj pripremljenih projektnih prijedloga JURA BBŽ </t>
  </si>
  <si>
    <t>Pokrivenost županije širokopojasnim pristupom internetu</t>
  </si>
  <si>
    <t>broj aktivnih trgovačkih društava  (podatak HGK)</t>
  </si>
  <si>
    <t>listopad 2025.</t>
  </si>
  <si>
    <t>BJELOVARSKO-BILOGORSKA  ŽUPANIJA</t>
  </si>
  <si>
    <t>I</t>
  </si>
  <si>
    <t>O</t>
  </si>
  <si>
    <t xml:space="preserve"> Upravni odjel za gospodarstvo i poljoprivredu</t>
  </si>
  <si>
    <t>Upravni odjel za gospodarstvo i poljoprivredu</t>
  </si>
  <si>
    <t>Upravni odjel za obrazovanje, kulturu i udruge</t>
  </si>
  <si>
    <t xml:space="preserve"> Upravni odjel za obrazovanje, kulturu i udruge</t>
  </si>
  <si>
    <t xml:space="preserve"> Upravni odjel za zdravstvo, socijalnu skrb, demografiju i hrvatske branitelje</t>
  </si>
  <si>
    <t xml:space="preserve"> Upravni odjel za prostorno uređenje, graditeljstvo, zaštitu okoliša i državnu imovinu, </t>
  </si>
  <si>
    <t xml:space="preserve">Upravni odjel za opću upravu i pravne poslove                                                                                                                 Upravni odjel za financije i proračun                                                           Upravni odjel za gospodarstvo i poljoprivredu  </t>
  </si>
  <si>
    <t>Upravni odjel za poslove župana</t>
  </si>
  <si>
    <t>Upravni odjel za poslove župana Upravni odjel za gospodarstvo i poljoprivredu</t>
  </si>
  <si>
    <t>Upravni odjel za obrazovanje, kulturu i udruge                                             Upravni odjel za poslove župana</t>
  </si>
  <si>
    <t>broj dodijeljenih božićnica i uskrsnica</t>
  </si>
  <si>
    <t>broj dodijeljenih subvencija za stambene kredite mladim osobama</t>
  </si>
  <si>
    <t>broj dodijeljenih subvencija za stambene kredite mladim obiteljima</t>
  </si>
  <si>
    <t>1.3. Promicanje i brendiranje županijskog gospodarstva te privlačenje ulaganja</t>
  </si>
  <si>
    <t>2.2. Poticanje održivog i energetski učinkovitog gospodarstva</t>
  </si>
  <si>
    <t>2.3. Razvoj turističke infrastrukture i selektivnih oblika turizma</t>
  </si>
  <si>
    <t>3.1. Poboljšanje konkurentnosti poljoprivredne proizvodnje</t>
  </si>
  <si>
    <t xml:space="preserve">4.1. Unapređenje razvoja cjelokupnog sustava obrazovanja uz razvoj novih   
obrazovnih programa (uključujući strukovne škole i centre kompetencija) te ulaganja u usavršavanje nastavnika
</t>
  </si>
  <si>
    <t xml:space="preserve">4.2. Ulaganja u obrazovnu infrastrukturu i opremanje obrazovnih institucija </t>
  </si>
  <si>
    <t xml:space="preserve">5.1. Smanjivanje negativnih demografskih trendova putem različitih potpora (pronatalitetna politika) </t>
  </si>
  <si>
    <t>5.2. Osnaživanje ulaganja u stanogradnju, infrastrukturu, programe za mlade s ciljem zadržavanja mladih u Županiji</t>
  </si>
  <si>
    <t xml:space="preserve">6.1. Pružanje kvalitetnijih usluga i intenziviranje ulaganja u kapacitete, kadrove i opremljenost zdravstvenih ustanova te  u zdravstvenu zaštitu djece, kao i djece s posebnim potrebama </t>
  </si>
  <si>
    <t xml:space="preserve">6.2. Osnaživanje ulaganja radi podizanja kvalitete socijalnih usluga (razvoj infrastrukture, jačanje kapaciteta i osnaživanje kadrova u ustanovama za starije i nemoćne kao i u ustanovama za djecu i osobe s teškoćama u razvoju ) </t>
  </si>
  <si>
    <t>7.1. Razvoj segmenta kulture i održivo korištenje kulture baštine u svrhu promicanja kvalitete življenja i daljnjeg razvoja</t>
  </si>
  <si>
    <t>7.2. Jačanje ulaganja u podizanje razine svijesti o značenju OCD i društenog poduzetništva za razvoj Županije</t>
  </si>
  <si>
    <t>7.3. Daljnji razvoj i ulaganja u sportsku infrastrukturu te promociju sporta i zdravih životnih navika svih generacija</t>
  </si>
  <si>
    <t>8.3. Smanjenje potrošnje energije u zgradarstvu, prometu i javnoj rasvjeti</t>
  </si>
  <si>
    <t>10.1. Poboljšanje prometne infrastrukture (cestovna, željeznička, zračna, biciklistička, javni prijevoz)</t>
  </si>
  <si>
    <t>10.2. Poboljšanje infrastrukture i dostupnosti širokopojasnog interneta</t>
  </si>
  <si>
    <t>11.2. Osnaživanje integriranog pristupa i participativnog upravljanja prirodnim resursima</t>
  </si>
  <si>
    <t>12.1. Ulaganja u razvoj kapaciteta za kvalitetno i participativno upravljanje, uspješnu pripremu i provedbu razvojnih projekata/programa te vrednovanje realizacije razvojnih programa</t>
  </si>
  <si>
    <t>12.2. Osnaživanje suradnje tijela na lokalnoj i županijskoj razini kao i međužupanijske suradnje na projektima od strateškog značaja</t>
  </si>
  <si>
    <t>13.1.Osnaživanje djelotvornog i učinkovitog upravljanja s naglaskom na razvoju najmanje razvijenih ruralnih područja te kvalitetnom upravljanju imovinom</t>
  </si>
  <si>
    <t>13.3. Ulaganja u razvoj sustava za djelovanja u kriznim situacijama (pandemije, elementarne, prirodne i druge nepogode i ugrozi)</t>
  </si>
  <si>
    <t>Program: 1000 REDOVNE DJELATNOSTI</t>
  </si>
  <si>
    <t>Program: 1007 PROTUPOŽARNA ZAŠTITA I SPAŠAVANJE</t>
  </si>
  <si>
    <t xml:space="preserve">A A000024; A A000026; A A000133; A A000134; A A000360; </t>
  </si>
  <si>
    <t xml:space="preserve">A A000010; A A000035; AA000001;A A000003;A A000199; A A000242;   A A000380; A A000012; A A000339;K K000001;  </t>
  </si>
  <si>
    <t xml:space="preserve">Program: 1013 CIVILNO DRUŠTVO - UDRUGE; </t>
  </si>
  <si>
    <t xml:space="preserve">A A000371; </t>
  </si>
  <si>
    <t xml:space="preserve">Program: 1012 POTICANJE RAZVOJA TURIZMA; </t>
  </si>
  <si>
    <t xml:space="preserve">A A000022; A A000312;A A000313;  T T000062; </t>
  </si>
  <si>
    <t xml:space="preserve">Program: 1008 POTICANJE RAZVOJA MALOG I SREDNJEG PODUZETNIŠTVA OBRTNIŠTVA; </t>
  </si>
  <si>
    <t>A A000377</t>
  </si>
  <si>
    <t xml:space="preserve">A A000020; A A000023; A A000034; A A000185; A A000314; A A000330; A A000331; A A000407; T T000127; </t>
  </si>
  <si>
    <t>Program: 1000 REDOVNE DJELATNOSTI; Program: 1032 NACIONALNE MANJINEProgram: 1028 REDOVNA DJELATNOST RAZVOJNE AGENCIJE</t>
  </si>
  <si>
    <t xml:space="preserve">A A000343; A A000387; A A000391; A A000001; A A000334; A A000361; </t>
  </si>
  <si>
    <t xml:space="preserve">A A000322; A A000344; A A000382; A A000408 ; T T000199; </t>
  </si>
  <si>
    <t>Program: 1010 POTICANJE I RAZVOJ KOMUNALNE INFRASTRUKTURE</t>
  </si>
  <si>
    <t xml:space="preserve">A A000378 ; </t>
  </si>
  <si>
    <t xml:space="preserve">K K000179; A A000166; A A000304; K K000068; K K000170; T T000194; A A000187; A A000285; </t>
  </si>
  <si>
    <t xml:space="preserve">Program: 1000 REDOVNE DJELATNOSTI; Program: 1027 REDOVNA DJELATNOST JU ZA UPRAVLJANJE ZAŠTIĆENIM PRIRODNIM VRIJEDNOSTIMA </t>
  </si>
  <si>
    <t xml:space="preserve">A A000285; T T000154; T T000155; T T000156;  A A000070; A A000395; K K000063; K K000075; T T000068; T T000070;T T000085; T T000151;   </t>
  </si>
  <si>
    <t>Program: 1001 SERVISIRANJE UNUTARNJEG DUGA;                                                                                            Program: 1003 RAZVOJ SELA I SEOSKOG PROSTORA;                                                                               Program: 1004 LOVSTVO I ŠUMARSTVO; Program: 1006 SUSTAV NAVODNJAVANJA I ODVODNJE</t>
  </si>
  <si>
    <t xml:space="preserve">A A000274; A A000044; A A000046 ; A A000175; A A000212; A A000217; A A000225; A A000226; A A000306; A A000307; A A000308; A A000310; A A000311; A A000356; A A000374; A A000375; A A000336; A A000337;A A000129; A K000158; K K000185;   </t>
  </si>
  <si>
    <t>A A000261</t>
  </si>
  <si>
    <t xml:space="preserve">Program: 1016 SREDNJOŠKOLSKO OBRAZOVANJE-DECENTRALIZACIJA; </t>
  </si>
  <si>
    <t>Program: 1000 REDOVNE DJELATNOSTI;                                    Program: 1015 OSNOVNOŠKOLSKO OBRAZOVANJE-IZNAD STANDARDA;                             Program: 1014 OSNOVNOŠKOLSKO OBRAZOVANJE - DECENTRALIZACIJA;                                Program: 1016 SREDNJOŠKOLSKO OBRAZOVANJE-DECENTRALIZACIJA;                                              Program: 1017 SREDNJOŠKOLSKO OBRAZOVANJE - IZNAD STANDARDA</t>
  </si>
  <si>
    <t xml:space="preserve">A A000202; A A000203; A A000293; A A000289;  A A000410; K K000090; K K000109; K K000142; K K000167; K K000173; K K000190; T T000095; T T000190; A A000282; A A000202; A A000203; A A000289; A A000296;A A000075;  A A000299; A A000379; K K000142;K K000180;T T000102;T T000105;   T T000190;  A A000282;A A000202;  K K000024; A A000384;K K000180;  K K000024; T T000169;T T000106; A A000205; A A000292;A A000075; A A000327;   A A000411; K K000089; K K000091; K K000146; T T000096; T T000191; A A000283; A A000204; A A000300 ;K K000169;  K K000181; A A000075; A A000076; A A000301; K K000181;T T000197;  T T000168; K K000089; T T000166; T T000187; T T000201;T T000173;  T T000188; T T000176; T T000189; K K000182; </t>
  </si>
  <si>
    <t>Program: 1015 OSNOVNOŠKOLSKO OBRAZOVANJE-IZNAD STANDARDA;                                      Program: 1016 SREDNJOŠKOLSKO OBRAZOVANJE-DECENTRALIZACIJA                                  Program: 1018 VISOKOŠKOLSKO OBRAZOVANJE</t>
  </si>
  <si>
    <t>Program: 1024 PROGRAM JAVNIH POTREBA U SPORTU I REKREACIJI</t>
  </si>
  <si>
    <t xml:space="preserve">A A000079; A A000080; A A000083;A A000208;  A A000405; A A000406; A A000108; A A000111;A A000367;  A A000385; K K000031; </t>
  </si>
  <si>
    <t>Program: 1000 REDOVNE DJELATNOSTI; Program: 1013 CIVILNO DRUŠTVO - UDRUGE; Program: 1032 NACIONALNE MANJINE;                          Program: 1025 PROGRAM JAVNIH POTREBA U KULTURI, ZNANOSTI I RELIGIJSKOJ KULTURI; Program: 1033 PROGRAM JAVNIH Program: 1025 PROGRAM JAVNIH POTREBA U KULTURI, ZNANOSTI I RELIGIJSKOJ KULTURIPOTREBA U TEHNIČKOJ KULTURI</t>
  </si>
  <si>
    <t xml:space="preserve">A A000148; A A000257 ; A A000412; A A000413; A A000088; A A000090; A A000094;A A000109;  A A00011; A A000084; A A000287; A A000239;K K000183;  K K000184; </t>
  </si>
  <si>
    <t>Program: 1015 OSNOVNOŠKOLSKO OBRAZOVANJE-IZNAD STANDARDA;                            Program: 1000 REDOVNE DJELATNOSTI                    Program: 1019 DOM ZA STARIJE I NEMOĆNE OSOBE - DECENTRALIZACIJA;                                        Program: 1021 SOCIJALNA SKRB - IZNAD STANDARDA</t>
  </si>
  <si>
    <t xml:space="preserve">A A000289; A A000325; A A000288; A A000324;  A A000201; K K000015;K K000021;  K K000168; A A000186; A A000255; A A000264;A A000303;  A A000392; A A000396;A A000399;  A A000401; A A000416;T T000192;  </t>
  </si>
  <si>
    <t xml:space="preserve">Program: 1023 ZDRAVSTVO - IZNAD STANDARDA;    Program: 1022 ZDRAVSTVO - DECENTRALIZACIJA </t>
  </si>
  <si>
    <t xml:space="preserve">K K000134; K K000187; K K000188;K K000189;  </t>
  </si>
  <si>
    <t xml:space="preserve">A A000068; A A000140; A A000147;A A000190;  A A000319;A A000376;  A A000400; A A000402; A A000403; K K000120; K K000143;K K000174;  K K000175; K K000176; T T000034; A A000284; T T000099; T T000099; A A000066; K K000019;A A000373;  A A000284 ; A A000066; K K000019; K K000186; T T000099;T T000195;  A A000373; </t>
  </si>
  <si>
    <t xml:space="preserve">A A000383; K K000178; A A000233; A A000291; A A000077; A A000144; </t>
  </si>
  <si>
    <t xml:space="preserve">A A000329; A A000333 </t>
  </si>
  <si>
    <t>Posebni cilj 9. Razvoj okolišne infrastrukture</t>
  </si>
  <si>
    <t xml:space="preserve">Program: 1010 POTICANJE I RAZVOJ KOMUNALNE
     INFRASTRUKTURE  
</t>
  </si>
  <si>
    <t xml:space="preserve">Mjera 9.2. Unapređenje sustava vodovoda i odvodnje </t>
  </si>
  <si>
    <t>Svrha mjere usmjerene na unapređenje sustava vodovoda i odvodnje je osiguranje pouzdane, sigurne i kvalitetne opskrbe pitkom vodom te učinkovito prikupljanje i pročišćavanje otpadnih voda, u cilju zaštite zdravlja ljudi, okoliša i vodnih resursa. Mjera se odnosi na proširenje vodovodne mreže, nadogradnju postojećeg i izgradnja novih sustava odvodnje, povećanje postotka priključenosti stanovništva na sustav javne odvodnje te izgradnju sustava s visokim stupnjem pročišćavanja otpadnih voda.</t>
  </si>
  <si>
    <t>K K000163; T T000047</t>
  </si>
  <si>
    <t>1. Podrška JLS u proširenje vodovodne mreže i odvodnje</t>
  </si>
  <si>
    <t>3. Izgradnja sustava s visokim stupnjem pročišćavanja otpadnih voda</t>
  </si>
  <si>
    <t>2. Povećanje postotka priključenosti stanovništva na sustav javne odvodnje</t>
  </si>
  <si>
    <t>Gubici u vodovodnoj mreži</t>
  </si>
  <si>
    <t>2. Uspostava uvjeta CDŠ u 90% škola BBŽ</t>
  </si>
  <si>
    <t>5.Usklađivanje obrazovnih programa s potrebama tržišta rada</t>
  </si>
  <si>
    <t xml:space="preserve"> 5.Stipendiranje deficitarnih zanimanja nastavničkog usmjerenja/ studenata predškolskog odgoja</t>
  </si>
  <si>
    <t>Pojačane aktivnosti stručnog usavršavanja nastavnika OŠ i SŠ sa partnerskim institucijama</t>
  </si>
  <si>
    <t>Intervencije Tima za učenike s posebnim odgojno- obrazovnim potrebama</t>
  </si>
  <si>
    <t>Uvođenje novih kurikula sukladno zahtjevima tržišta rada</t>
  </si>
  <si>
    <t>broj dodijeljenih stipendija/ stručno zastupljena nastava u OŠ i SŠ</t>
  </si>
  <si>
    <t>Broj  škola sukladnih za provođenje CDŠ i modularne nastavu u strukovnim školama</t>
  </si>
  <si>
    <t>2. Podrška programima i aktivnostima udruga civilnog društva</t>
  </si>
  <si>
    <t>3. Redovne djelatnosti osnovnih i srednjih škola</t>
  </si>
  <si>
    <t>ukupan broj zdravstvenih djelatnika u zdravstvenim ustanovama Županije</t>
  </si>
  <si>
    <t>broj učenika u CDŠ</t>
  </si>
  <si>
    <t>Broj zgrada</t>
  </si>
  <si>
    <t>broj projekata</t>
  </si>
  <si>
    <t>Broj suradnji u inicijativama OCD</t>
  </si>
  <si>
    <t>Broj dodijeljenih potpora OCD</t>
  </si>
  <si>
    <t xml:space="preserve">broj novih sportskih objekata </t>
  </si>
  <si>
    <t>2025. - 2029.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</si>
</sst>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libri"/>
      <family val="2"/>
      <charset val="238"/>
      <scheme val="minor"/>
    </font>
    <font>
      <sz val="11"/>
      <color rgb="FFFF0000"/>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44" fillId="4" borderId="3" xfId="0" applyFont="1" applyFill="1" applyBorder="1" applyAlignment="1">
      <alignment horizontal="right"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3" fontId="44" fillId="4" borderId="3" xfId="0" applyNumberFormat="1" applyFont="1" applyFill="1" applyBorder="1" applyAlignment="1">
      <alignment horizontal="center" vertical="center" wrapText="1"/>
    </xf>
    <xf numFmtId="3" fontId="44" fillId="4" borderId="2" xfId="0" applyNumberFormat="1" applyFont="1" applyFill="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3" fontId="44" fillId="0" borderId="2" xfId="0" applyNumberFormat="1" applyFont="1" applyBorder="1" applyAlignment="1">
      <alignment horizontal="center" vertical="center" wrapText="1"/>
    </xf>
    <xf numFmtId="3" fontId="44" fillId="0" borderId="3" xfId="0" applyNumberFormat="1" applyFont="1" applyBorder="1" applyAlignment="1">
      <alignment horizontal="center" vertical="center" wrapText="1"/>
    </xf>
    <xf numFmtId="0" fontId="44" fillId="4" borderId="19" xfId="0" applyFont="1" applyFill="1" applyBorder="1" applyAlignment="1">
      <alignment horizontal="center" vertical="center" wrapText="1"/>
    </xf>
    <xf numFmtId="0" fontId="47" fillId="0" borderId="2" xfId="0" applyFont="1" applyBorder="1" applyAlignment="1">
      <alignment vertical="center" wrapText="1"/>
    </xf>
    <xf numFmtId="0" fontId="47" fillId="0" borderId="2" xfId="0" applyFont="1" applyBorder="1" applyAlignment="1">
      <alignment wrapText="1"/>
    </xf>
    <xf numFmtId="0" fontId="48" fillId="0" borderId="2" xfId="0" applyFont="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0" fillId="0" borderId="19" xfId="0" applyBorder="1" applyAlignment="1">
      <alignment horizontal="center" vertical="center" wrapText="1"/>
    </xf>
    <xf numFmtId="4" fontId="44" fillId="0" borderId="6" xfId="0" applyNumberFormat="1" applyFont="1" applyBorder="1" applyAlignment="1">
      <alignment horizontal="left" vertical="center" wrapText="1"/>
    </xf>
    <xf numFmtId="0" fontId="0" fillId="0" borderId="19" xfId="0" applyBorder="1" applyAlignment="1">
      <alignment horizontal="left" vertical="center" wrapText="1"/>
    </xf>
    <xf numFmtId="0" fontId="44" fillId="0" borderId="2"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left"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3" xfId="0" applyFont="1" applyBorder="1" applyAlignment="1">
      <alignment horizontal="left" vertical="center" wrapText="1"/>
    </xf>
    <xf numFmtId="0" fontId="44" fillId="0" borderId="2" xfId="0" applyFont="1" applyBorder="1" applyAlignment="1">
      <alignment horizontal="left"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3" fontId="44" fillId="0" borderId="2" xfId="0" applyNumberFormat="1" applyFont="1" applyBorder="1" applyAlignment="1">
      <alignment horizontal="center" vertical="center" wrapText="1"/>
    </xf>
    <xf numFmtId="3" fontId="44" fillId="0" borderId="3" xfId="0" applyNumberFormat="1" applyFont="1" applyBorder="1" applyAlignment="1">
      <alignment horizontal="center" vertical="center" wrapText="1"/>
    </xf>
    <xf numFmtId="3" fontId="44" fillId="0" borderId="6" xfId="0" applyNumberFormat="1" applyFont="1" applyBorder="1" applyAlignment="1">
      <alignment horizontal="center" vertical="center" wrapText="1"/>
    </xf>
    <xf numFmtId="3" fontId="0" fillId="0" borderId="19" xfId="0" applyNumberFormat="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25" t="s">
        <v>45</v>
      </c>
      <c r="B1" s="126"/>
      <c r="C1" s="126"/>
      <c r="D1" s="126"/>
      <c r="E1" s="118"/>
      <c r="F1" s="119"/>
      <c r="G1" s="119"/>
      <c r="H1" s="119"/>
      <c r="I1" s="119"/>
      <c r="J1" s="119"/>
      <c r="K1" s="119"/>
      <c r="L1" s="119"/>
      <c r="M1" s="120"/>
    </row>
    <row r="2" spans="1:13" ht="30.9" customHeight="1" x14ac:dyDescent="0.3">
      <c r="A2" s="125" t="s">
        <v>46</v>
      </c>
      <c r="B2" s="126"/>
      <c r="C2" s="126"/>
      <c r="D2" s="126"/>
      <c r="E2" s="63"/>
      <c r="F2" s="47" t="s">
        <v>47</v>
      </c>
      <c r="G2" s="64"/>
      <c r="H2" s="47" t="s">
        <v>48</v>
      </c>
      <c r="I2" s="64"/>
      <c r="J2" s="36"/>
      <c r="K2" s="36"/>
      <c r="L2" s="36"/>
      <c r="M2" s="37"/>
    </row>
    <row r="3" spans="1:13" ht="30.9" customHeight="1" x14ac:dyDescent="0.3">
      <c r="A3" s="125" t="s">
        <v>49</v>
      </c>
      <c r="B3" s="126"/>
      <c r="C3" s="126" t="s">
        <v>50</v>
      </c>
      <c r="D3" s="126"/>
      <c r="E3" s="118"/>
      <c r="F3" s="119"/>
      <c r="G3" s="119"/>
      <c r="H3" s="119"/>
      <c r="I3" s="119"/>
      <c r="J3" s="119"/>
      <c r="K3" s="119"/>
      <c r="L3" s="119"/>
      <c r="M3" s="120"/>
    </row>
    <row r="4" spans="1:13" ht="30.9" customHeight="1" x14ac:dyDescent="0.3">
      <c r="A4" s="125" t="s">
        <v>51</v>
      </c>
      <c r="B4" s="126"/>
      <c r="C4" s="126"/>
      <c r="D4" s="126"/>
      <c r="E4" s="63"/>
      <c r="F4" s="47" t="s">
        <v>47</v>
      </c>
      <c r="G4" s="64"/>
      <c r="H4" s="47" t="s">
        <v>48</v>
      </c>
      <c r="I4" s="64"/>
      <c r="J4" s="36"/>
      <c r="K4" s="36"/>
      <c r="L4" s="36"/>
      <c r="M4" s="37"/>
    </row>
    <row r="5" spans="1:13" ht="30.9" customHeight="1" x14ac:dyDescent="0.3">
      <c r="A5" s="103" t="s">
        <v>52</v>
      </c>
      <c r="B5" s="104"/>
      <c r="C5" s="104" t="s">
        <v>53</v>
      </c>
      <c r="D5" s="104"/>
      <c r="E5" s="121"/>
      <c r="F5" s="122"/>
      <c r="G5" s="122"/>
      <c r="H5" s="119"/>
      <c r="I5" s="119"/>
      <c r="J5" s="119"/>
      <c r="K5" s="119"/>
      <c r="L5" s="119"/>
      <c r="M5" s="120"/>
    </row>
    <row r="6" spans="1:13" ht="23.25" customHeight="1" x14ac:dyDescent="0.25">
      <c r="A6" s="34"/>
      <c r="B6" s="62"/>
      <c r="C6" s="109" t="s">
        <v>54</v>
      </c>
      <c r="D6" s="109"/>
      <c r="E6" s="109"/>
      <c r="F6" s="109"/>
      <c r="G6" s="110"/>
      <c r="H6" s="111" t="s">
        <v>55</v>
      </c>
      <c r="I6" s="111"/>
      <c r="J6" s="111"/>
      <c r="K6" s="111"/>
      <c r="L6" s="111"/>
      <c r="M6" s="112"/>
    </row>
    <row r="7" spans="1:13" ht="29.1" customHeight="1" x14ac:dyDescent="0.25">
      <c r="A7" s="123" t="s">
        <v>56</v>
      </c>
      <c r="B7" s="123" t="s">
        <v>57</v>
      </c>
      <c r="C7" s="105" t="s">
        <v>58</v>
      </c>
      <c r="D7" s="107" t="s">
        <v>59</v>
      </c>
      <c r="E7" s="107" t="s">
        <v>60</v>
      </c>
      <c r="F7" s="107" t="s">
        <v>61</v>
      </c>
      <c r="G7" s="107" t="s">
        <v>62</v>
      </c>
      <c r="H7" s="108" t="s">
        <v>63</v>
      </c>
      <c r="I7" s="108" t="s">
        <v>64</v>
      </c>
      <c r="J7" s="113" t="s">
        <v>65</v>
      </c>
      <c r="K7" s="114"/>
      <c r="L7" s="113" t="s">
        <v>66</v>
      </c>
      <c r="M7" s="114"/>
    </row>
    <row r="8" spans="1:13" ht="30.9" customHeight="1" x14ac:dyDescent="0.25">
      <c r="A8" s="106"/>
      <c r="B8" s="124"/>
      <c r="C8" s="106"/>
      <c r="D8" s="106"/>
      <c r="E8" s="106"/>
      <c r="F8" s="106"/>
      <c r="G8" s="117"/>
      <c r="H8" s="106"/>
      <c r="I8" s="106"/>
      <c r="J8" s="115"/>
      <c r="K8" s="116"/>
      <c r="L8" s="115" t="s">
        <v>66</v>
      </c>
      <c r="M8" s="116"/>
    </row>
    <row r="9" spans="1:13" ht="30.9" customHeight="1" x14ac:dyDescent="0.25">
      <c r="A9" s="100"/>
      <c r="B9" s="100"/>
      <c r="C9" s="100"/>
      <c r="D9" s="100"/>
      <c r="E9" s="100"/>
      <c r="F9" s="48"/>
      <c r="G9" s="48"/>
      <c r="H9" s="48"/>
      <c r="I9" s="48"/>
      <c r="J9" s="127"/>
      <c r="K9" s="128"/>
      <c r="L9" s="127"/>
      <c r="M9" s="128"/>
    </row>
    <row r="10" spans="1:13" ht="30.9" customHeight="1" x14ac:dyDescent="0.25">
      <c r="A10" s="101"/>
      <c r="B10" s="101"/>
      <c r="C10" s="101"/>
      <c r="D10" s="101"/>
      <c r="E10" s="101"/>
      <c r="F10" s="49"/>
      <c r="G10" s="49"/>
      <c r="H10" s="49"/>
      <c r="I10" s="49"/>
      <c r="J10" s="129"/>
      <c r="K10" s="130"/>
      <c r="L10" s="129"/>
      <c r="M10" s="130"/>
    </row>
    <row r="11" spans="1:13" ht="30.9" customHeight="1" x14ac:dyDescent="0.25">
      <c r="A11" s="101"/>
      <c r="B11" s="101"/>
      <c r="C11" s="101"/>
      <c r="D11" s="101"/>
      <c r="E11" s="101"/>
      <c r="F11" s="50"/>
      <c r="G11" s="50"/>
      <c r="H11" s="50"/>
      <c r="I11" s="50"/>
      <c r="J11" s="97" t="s">
        <v>67</v>
      </c>
      <c r="K11" s="97" t="s">
        <v>68</v>
      </c>
      <c r="L11" s="97" t="s">
        <v>69</v>
      </c>
      <c r="M11" s="97" t="s">
        <v>70</v>
      </c>
    </row>
    <row r="12" spans="1:13" ht="30.9" customHeight="1" x14ac:dyDescent="0.25">
      <c r="A12" s="101"/>
      <c r="B12" s="101"/>
      <c r="C12" s="101"/>
      <c r="D12" s="101"/>
      <c r="E12" s="101"/>
      <c r="F12" s="50"/>
      <c r="G12" s="50"/>
      <c r="H12" s="50"/>
      <c r="I12" s="50"/>
      <c r="J12" s="98"/>
      <c r="K12" s="98"/>
      <c r="L12" s="98"/>
      <c r="M12" s="98"/>
    </row>
    <row r="13" spans="1:13" ht="30.9" customHeight="1" x14ac:dyDescent="0.25">
      <c r="A13" s="101"/>
      <c r="B13" s="101"/>
      <c r="C13" s="101"/>
      <c r="D13" s="101"/>
      <c r="E13" s="101"/>
      <c r="F13" s="50"/>
      <c r="G13" s="50"/>
      <c r="H13" s="50"/>
      <c r="I13" s="50"/>
      <c r="J13" s="127"/>
      <c r="K13" s="128"/>
      <c r="L13" s="127"/>
      <c r="M13" s="128"/>
    </row>
    <row r="14" spans="1:13" ht="30" customHeight="1" x14ac:dyDescent="0.25">
      <c r="A14" s="102"/>
      <c r="B14" s="102"/>
      <c r="C14" s="102"/>
      <c r="D14" s="102"/>
      <c r="E14" s="102"/>
      <c r="F14" s="51"/>
      <c r="G14" s="51"/>
      <c r="H14" s="51"/>
      <c r="I14" s="51"/>
      <c r="J14" s="129"/>
      <c r="K14" s="130"/>
      <c r="L14" s="129"/>
      <c r="M14" s="130"/>
    </row>
    <row r="16" spans="1:13" ht="13.8" x14ac:dyDescent="0.25">
      <c r="C16" s="52" t="s">
        <v>71</v>
      </c>
    </row>
    <row r="17" spans="3:13" ht="13.8" x14ac:dyDescent="0.25">
      <c r="C17" s="99" t="s">
        <v>72</v>
      </c>
      <c r="D17" s="99"/>
      <c r="E17" s="99"/>
      <c r="F17" s="99"/>
      <c r="G17" s="99"/>
    </row>
    <row r="18" spans="3:13" ht="22.5" customHeight="1" x14ac:dyDescent="0.25">
      <c r="C18" s="1" t="s">
        <v>73</v>
      </c>
      <c r="D18" s="1"/>
      <c r="E18" s="1"/>
      <c r="F18" s="1"/>
      <c r="G18" s="1"/>
      <c r="H18" s="1"/>
      <c r="I18" s="1"/>
      <c r="J18" s="1"/>
      <c r="K18" s="1"/>
      <c r="L18" s="1"/>
      <c r="M18" s="1"/>
    </row>
    <row r="19" spans="3:13" ht="13.8" x14ac:dyDescent="0.25">
      <c r="C19" s="99" t="s">
        <v>74</v>
      </c>
      <c r="D19" s="99"/>
      <c r="E19" s="99"/>
      <c r="F19" s="99"/>
      <c r="G19" s="9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96" t="s">
        <v>77</v>
      </c>
      <c r="D22" s="96"/>
      <c r="E22" s="96"/>
      <c r="F22" s="96"/>
      <c r="G22" s="96"/>
    </row>
    <row r="23" spans="3:13" ht="78.75" customHeight="1" x14ac:dyDescent="0.25">
      <c r="C23" s="96" t="s">
        <v>78</v>
      </c>
      <c r="D23" s="96"/>
      <c r="E23" s="96"/>
      <c r="F23" s="96"/>
      <c r="G23" s="96"/>
    </row>
    <row r="24" spans="3:13" ht="32.25" customHeight="1" x14ac:dyDescent="0.25">
      <c r="C24" s="96" t="s">
        <v>79</v>
      </c>
      <c r="D24" s="96"/>
      <c r="E24" s="96"/>
      <c r="F24" s="96"/>
      <c r="G24" s="96"/>
    </row>
    <row r="25" spans="3:13" ht="54" customHeight="1" x14ac:dyDescent="0.25">
      <c r="C25" s="96" t="s">
        <v>80</v>
      </c>
      <c r="D25" s="96"/>
      <c r="E25" s="96"/>
      <c r="F25" s="96"/>
      <c r="G25" s="96"/>
    </row>
    <row r="26" spans="3:13" ht="63" customHeight="1" x14ac:dyDescent="0.25">
      <c r="C26" s="96" t="s">
        <v>81</v>
      </c>
      <c r="D26" s="96"/>
      <c r="E26" s="96"/>
      <c r="F26" s="96"/>
      <c r="G26" s="96"/>
    </row>
    <row r="27" spans="3:13" ht="44.25" customHeight="1" x14ac:dyDescent="0.25">
      <c r="C27" s="96" t="s">
        <v>82</v>
      </c>
      <c r="D27" s="96"/>
      <c r="E27" s="96"/>
      <c r="F27" s="96"/>
      <c r="G27" s="96"/>
    </row>
    <row r="28" spans="3:13" ht="59.25" customHeight="1" x14ac:dyDescent="0.25">
      <c r="C28" s="96" t="s">
        <v>83</v>
      </c>
      <c r="D28" s="96"/>
      <c r="E28" s="96"/>
      <c r="F28" s="96"/>
      <c r="G28" s="96"/>
    </row>
    <row r="29" spans="3:13" ht="62.25" customHeight="1" x14ac:dyDescent="0.25">
      <c r="C29" s="96" t="s">
        <v>84</v>
      </c>
      <c r="D29" s="96"/>
      <c r="E29" s="96"/>
      <c r="F29" s="96"/>
      <c r="G29" s="96"/>
      <c r="H29" s="1"/>
      <c r="I29" s="1"/>
      <c r="J29" s="1"/>
      <c r="K29" s="1"/>
      <c r="L29" s="1"/>
      <c r="M29" s="1"/>
    </row>
    <row r="30" spans="3:13" ht="112.5" customHeight="1" x14ac:dyDescent="0.25">
      <c r="C30" s="96" t="s">
        <v>85</v>
      </c>
      <c r="D30" s="96"/>
      <c r="E30" s="96"/>
      <c r="F30" s="96"/>
      <c r="G30" s="96"/>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34"/>
      <c r="H2" s="135"/>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34"/>
      <c r="H4" s="135"/>
    </row>
    <row r="5" spans="1:8" ht="30.9" customHeight="1" x14ac:dyDescent="0.25">
      <c r="A5" s="20" t="s">
        <v>53</v>
      </c>
      <c r="B5" s="136"/>
      <c r="C5" s="137"/>
      <c r="D5" s="137"/>
      <c r="E5" s="137"/>
      <c r="F5" s="137"/>
      <c r="G5" s="137"/>
      <c r="H5" s="138"/>
    </row>
    <row r="6" spans="1:8" ht="24.9" customHeight="1" x14ac:dyDescent="0.25">
      <c r="A6" s="139" t="s">
        <v>88</v>
      </c>
      <c r="B6" s="140"/>
      <c r="C6" s="140"/>
      <c r="D6" s="140"/>
      <c r="E6" s="140"/>
      <c r="F6" s="140"/>
      <c r="G6" s="140"/>
      <c r="H6" s="140"/>
    </row>
    <row r="7" spans="1:8" ht="41.4" x14ac:dyDescent="0.25">
      <c r="A7" s="30" t="s">
        <v>58</v>
      </c>
      <c r="B7" s="30" t="s">
        <v>59</v>
      </c>
      <c r="C7" s="30" t="s">
        <v>89</v>
      </c>
      <c r="D7" s="31" t="s">
        <v>90</v>
      </c>
      <c r="E7" s="31" t="s">
        <v>91</v>
      </c>
      <c r="F7" s="31" t="s">
        <v>92</v>
      </c>
      <c r="G7" s="31" t="s">
        <v>63</v>
      </c>
      <c r="H7" s="31" t="s">
        <v>93</v>
      </c>
    </row>
    <row r="8" spans="1:8" x14ac:dyDescent="0.25">
      <c r="A8" s="133"/>
      <c r="B8" s="131"/>
      <c r="C8" s="131"/>
      <c r="D8" s="131"/>
      <c r="E8" s="131"/>
      <c r="F8" s="131"/>
      <c r="G8" s="4"/>
      <c r="H8" s="5"/>
    </row>
    <row r="9" spans="1:8" x14ac:dyDescent="0.25">
      <c r="A9" s="133"/>
      <c r="B9" s="132"/>
      <c r="C9" s="132"/>
      <c r="D9" s="132"/>
      <c r="E9" s="132"/>
      <c r="F9" s="132"/>
      <c r="G9" s="4"/>
      <c r="H9" s="5"/>
    </row>
    <row r="10" spans="1:8" x14ac:dyDescent="0.25">
      <c r="A10" s="133"/>
      <c r="B10" s="98"/>
      <c r="C10" s="98"/>
      <c r="D10" s="98"/>
      <c r="E10" s="98"/>
      <c r="F10" s="98"/>
      <c r="G10" s="4"/>
      <c r="H10" s="5"/>
    </row>
    <row r="11" spans="1:8" x14ac:dyDescent="0.25">
      <c r="A11" s="133"/>
      <c r="B11" s="131"/>
      <c r="C11" s="131"/>
      <c r="D11" s="131"/>
      <c r="E11" s="131"/>
      <c r="F11" s="131"/>
      <c r="G11" s="4"/>
      <c r="H11" s="5"/>
    </row>
    <row r="12" spans="1:8" x14ac:dyDescent="0.25">
      <c r="A12" s="133"/>
      <c r="B12" s="132"/>
      <c r="C12" s="132"/>
      <c r="D12" s="132"/>
      <c r="E12" s="132"/>
      <c r="F12" s="132"/>
      <c r="G12" s="4"/>
      <c r="H12" s="5"/>
    </row>
    <row r="13" spans="1:8" x14ac:dyDescent="0.25">
      <c r="A13" s="133"/>
      <c r="B13" s="98"/>
      <c r="C13" s="98"/>
      <c r="D13" s="98"/>
      <c r="E13" s="98"/>
      <c r="F13" s="98"/>
      <c r="G13" s="4"/>
      <c r="H13" s="5"/>
    </row>
    <row r="14" spans="1:8" x14ac:dyDescent="0.25">
      <c r="A14" s="133"/>
      <c r="B14" s="131"/>
      <c r="C14" s="131"/>
      <c r="D14" s="131"/>
      <c r="E14" s="131"/>
      <c r="F14" s="131"/>
      <c r="G14" s="4"/>
      <c r="H14" s="5"/>
    </row>
    <row r="15" spans="1:8" x14ac:dyDescent="0.25">
      <c r="A15" s="133"/>
      <c r="B15" s="132"/>
      <c r="C15" s="132"/>
      <c r="D15" s="132"/>
      <c r="E15" s="132"/>
      <c r="F15" s="132"/>
      <c r="G15" s="4"/>
      <c r="H15" s="5"/>
    </row>
    <row r="16" spans="1:8" x14ac:dyDescent="0.25">
      <c r="A16" s="133"/>
      <c r="B16" s="98"/>
      <c r="C16" s="98"/>
      <c r="D16" s="98"/>
      <c r="E16" s="98"/>
      <c r="F16" s="98"/>
      <c r="G16" s="4"/>
      <c r="H16" s="5"/>
    </row>
    <row r="17" spans="1:8" x14ac:dyDescent="0.25">
      <c r="A17" s="133"/>
      <c r="B17" s="131"/>
      <c r="C17" s="131"/>
      <c r="D17" s="131"/>
      <c r="E17" s="131"/>
      <c r="F17" s="131"/>
      <c r="G17" s="4"/>
      <c r="H17" s="5"/>
    </row>
    <row r="18" spans="1:8" x14ac:dyDescent="0.25">
      <c r="A18" s="133"/>
      <c r="B18" s="132"/>
      <c r="C18" s="132"/>
      <c r="D18" s="132"/>
      <c r="E18" s="132"/>
      <c r="F18" s="132"/>
      <c r="G18" s="4"/>
      <c r="H18" s="5"/>
    </row>
    <row r="19" spans="1:8" x14ac:dyDescent="0.25">
      <c r="A19" s="133"/>
      <c r="B19" s="98"/>
      <c r="C19" s="98"/>
      <c r="D19" s="98"/>
      <c r="E19" s="98"/>
      <c r="F19" s="98"/>
      <c r="G19" s="4"/>
      <c r="H19" s="5"/>
    </row>
    <row r="20" spans="1:8" x14ac:dyDescent="0.25">
      <c r="A20" s="133"/>
      <c r="B20" s="131"/>
      <c r="C20" s="131"/>
      <c r="D20" s="131"/>
      <c r="E20" s="131"/>
      <c r="F20" s="131"/>
      <c r="G20" s="4"/>
      <c r="H20" s="5"/>
    </row>
    <row r="21" spans="1:8" x14ac:dyDescent="0.25">
      <c r="A21" s="133"/>
      <c r="B21" s="132"/>
      <c r="C21" s="132"/>
      <c r="D21" s="132"/>
      <c r="E21" s="132"/>
      <c r="F21" s="132"/>
      <c r="G21" s="4"/>
      <c r="H21" s="5"/>
    </row>
    <row r="22" spans="1:8" x14ac:dyDescent="0.25">
      <c r="A22" s="133"/>
      <c r="B22" s="98"/>
      <c r="C22" s="98"/>
      <c r="D22" s="98"/>
      <c r="E22" s="98"/>
      <c r="F22" s="98"/>
      <c r="G22" s="4"/>
      <c r="H22" s="5"/>
    </row>
    <row r="23" spans="1:8" x14ac:dyDescent="0.25">
      <c r="A23" s="133"/>
      <c r="B23" s="131"/>
      <c r="C23" s="131"/>
      <c r="D23" s="131"/>
      <c r="E23" s="131"/>
      <c r="F23" s="131"/>
      <c r="G23" s="4"/>
      <c r="H23" s="5"/>
    </row>
    <row r="24" spans="1:8" x14ac:dyDescent="0.25">
      <c r="A24" s="133"/>
      <c r="B24" s="132"/>
      <c r="C24" s="132"/>
      <c r="D24" s="132"/>
      <c r="E24" s="132"/>
      <c r="F24" s="132"/>
      <c r="G24" s="4"/>
      <c r="H24" s="5"/>
    </row>
    <row r="25" spans="1:8" x14ac:dyDescent="0.25">
      <c r="A25" s="133"/>
      <c r="B25" s="98"/>
      <c r="C25" s="98"/>
      <c r="D25" s="98"/>
      <c r="E25" s="98"/>
      <c r="F25" s="98"/>
      <c r="G25" s="4"/>
      <c r="H25" s="5"/>
    </row>
    <row r="26" spans="1:8" x14ac:dyDescent="0.25">
      <c r="A26" s="133"/>
      <c r="B26" s="131"/>
      <c r="C26" s="131"/>
      <c r="D26" s="131"/>
      <c r="E26" s="131"/>
      <c r="F26" s="131"/>
      <c r="G26" s="4"/>
      <c r="H26" s="5"/>
    </row>
    <row r="27" spans="1:8" x14ac:dyDescent="0.25">
      <c r="A27" s="133"/>
      <c r="B27" s="132"/>
      <c r="C27" s="132"/>
      <c r="D27" s="132"/>
      <c r="E27" s="132"/>
      <c r="F27" s="132"/>
      <c r="G27" s="4"/>
      <c r="H27" s="5"/>
    </row>
    <row r="28" spans="1:8" x14ac:dyDescent="0.25">
      <c r="A28" s="133"/>
      <c r="B28" s="98"/>
      <c r="C28" s="98"/>
      <c r="D28" s="98"/>
      <c r="E28" s="98"/>
      <c r="F28" s="98"/>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36"/>
      <c r="C1" s="137"/>
      <c r="D1" s="137"/>
      <c r="E1" s="137"/>
      <c r="F1" s="137"/>
      <c r="G1" s="137"/>
      <c r="H1" s="137"/>
      <c r="I1" s="137"/>
      <c r="J1" s="138"/>
    </row>
    <row r="2" spans="1:10" ht="30" customHeight="1" x14ac:dyDescent="0.25">
      <c r="A2" s="29" t="s">
        <v>46</v>
      </c>
      <c r="B2" s="63"/>
      <c r="C2" s="47" t="s">
        <v>47</v>
      </c>
      <c r="D2" s="64"/>
      <c r="E2" s="145" t="s">
        <v>48</v>
      </c>
      <c r="F2" s="145"/>
      <c r="G2" s="146"/>
      <c r="H2" s="146"/>
      <c r="I2" s="36"/>
      <c r="J2" s="37"/>
    </row>
    <row r="3" spans="1:10" ht="30" customHeight="1" x14ac:dyDescent="0.25">
      <c r="A3" s="20" t="s">
        <v>94</v>
      </c>
      <c r="B3" s="63"/>
      <c r="C3" s="144"/>
      <c r="D3" s="119"/>
      <c r="E3" s="119"/>
      <c r="F3" s="119"/>
      <c r="G3" s="119"/>
      <c r="H3" s="119"/>
      <c r="I3" s="119"/>
      <c r="J3" s="120"/>
    </row>
    <row r="4" spans="1:10" ht="30" customHeight="1" x14ac:dyDescent="0.25">
      <c r="A4" s="20" t="s">
        <v>51</v>
      </c>
      <c r="B4" s="63"/>
      <c r="C4" s="47" t="s">
        <v>47</v>
      </c>
      <c r="D4" s="64"/>
      <c r="E4" s="145" t="s">
        <v>48</v>
      </c>
      <c r="F4" s="145"/>
      <c r="G4" s="146"/>
      <c r="H4" s="146"/>
      <c r="I4" s="36"/>
      <c r="J4" s="37"/>
    </row>
    <row r="5" spans="1:10" ht="30" customHeight="1" x14ac:dyDescent="0.25">
      <c r="A5" s="20" t="s">
        <v>52</v>
      </c>
      <c r="B5" s="136"/>
      <c r="C5" s="137"/>
      <c r="D5" s="137"/>
      <c r="E5" s="137"/>
      <c r="F5" s="137"/>
      <c r="G5" s="137"/>
      <c r="H5" s="137"/>
      <c r="I5" s="137"/>
      <c r="J5" s="138"/>
    </row>
    <row r="6" spans="1:10" ht="24.9" customHeight="1" x14ac:dyDescent="0.25">
      <c r="A6" s="141" t="s">
        <v>95</v>
      </c>
      <c r="B6" s="142"/>
      <c r="C6" s="142"/>
      <c r="D6" s="142"/>
      <c r="E6" s="142"/>
      <c r="F6" s="142"/>
      <c r="G6" s="142"/>
      <c r="H6" s="142"/>
      <c r="I6" s="142"/>
      <c r="J6" s="143"/>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3"/>
      <c r="B8" s="4"/>
      <c r="C8" s="4"/>
      <c r="D8" s="5"/>
      <c r="E8" s="4"/>
      <c r="F8" s="4"/>
      <c r="G8" s="4"/>
      <c r="H8" s="4"/>
      <c r="I8" s="4"/>
      <c r="J8" s="4"/>
    </row>
    <row r="9" spans="1:10" x14ac:dyDescent="0.25">
      <c r="A9" s="133"/>
      <c r="B9" s="4"/>
      <c r="C9" s="4"/>
      <c r="D9" s="5"/>
      <c r="E9" s="4"/>
      <c r="F9" s="4"/>
      <c r="G9" s="4"/>
      <c r="H9" s="4"/>
      <c r="I9" s="4"/>
      <c r="J9" s="4"/>
    </row>
    <row r="10" spans="1:10" x14ac:dyDescent="0.25">
      <c r="A10" s="133"/>
      <c r="B10" s="4"/>
      <c r="C10" s="4"/>
      <c r="D10" s="5"/>
      <c r="E10" s="4"/>
      <c r="F10" s="4"/>
      <c r="G10" s="4"/>
      <c r="H10" s="4"/>
      <c r="I10" s="4"/>
      <c r="J10" s="4"/>
    </row>
    <row r="11" spans="1:10" x14ac:dyDescent="0.25">
      <c r="A11" s="133"/>
      <c r="B11" s="4"/>
      <c r="C11" s="4"/>
      <c r="D11" s="5"/>
      <c r="E11" s="4"/>
      <c r="F11" s="4"/>
      <c r="G11" s="4"/>
      <c r="H11" s="4"/>
      <c r="I11" s="4"/>
      <c r="J11" s="4"/>
    </row>
    <row r="12" spans="1:10" x14ac:dyDescent="0.25">
      <c r="A12" s="133"/>
      <c r="B12" s="4"/>
      <c r="C12" s="4"/>
      <c r="D12" s="5"/>
      <c r="E12" s="4"/>
      <c r="F12" s="4"/>
      <c r="G12" s="4"/>
      <c r="H12" s="4"/>
      <c r="I12" s="4"/>
      <c r="J12" s="4"/>
    </row>
    <row r="13" spans="1:10" x14ac:dyDescent="0.25">
      <c r="A13" s="133"/>
      <c r="B13" s="4"/>
      <c r="C13" s="4"/>
      <c r="D13" s="5"/>
      <c r="E13" s="4"/>
      <c r="F13" s="4"/>
      <c r="G13" s="4"/>
      <c r="H13" s="4"/>
      <c r="I13" s="4"/>
      <c r="J13" s="4"/>
    </row>
    <row r="14" spans="1:10" x14ac:dyDescent="0.25">
      <c r="A14" s="133"/>
      <c r="B14" s="4"/>
      <c r="C14" s="4"/>
      <c r="D14" s="5"/>
      <c r="E14" s="4"/>
      <c r="F14" s="4"/>
      <c r="G14" s="4"/>
      <c r="H14" s="4"/>
      <c r="I14" s="4"/>
      <c r="J14" s="4"/>
    </row>
    <row r="15" spans="1:10" x14ac:dyDescent="0.25">
      <c r="A15" s="133"/>
      <c r="B15" s="4"/>
      <c r="C15" s="4"/>
      <c r="D15" s="5"/>
      <c r="E15" s="4"/>
      <c r="F15" s="4"/>
      <c r="G15" s="4"/>
      <c r="H15" s="4"/>
      <c r="I15" s="4"/>
      <c r="J15" s="4"/>
    </row>
    <row r="16" spans="1:10" x14ac:dyDescent="0.25">
      <c r="A16" s="133"/>
      <c r="B16" s="4"/>
      <c r="C16" s="4"/>
      <c r="D16" s="5"/>
      <c r="E16" s="4"/>
      <c r="F16" s="4"/>
      <c r="G16" s="4"/>
      <c r="H16" s="4"/>
      <c r="I16" s="4"/>
      <c r="J16" s="4"/>
    </row>
    <row r="17" spans="1:10" x14ac:dyDescent="0.25">
      <c r="A17" s="133"/>
      <c r="B17" s="4"/>
      <c r="C17" s="4"/>
      <c r="D17" s="5"/>
      <c r="E17" s="4"/>
      <c r="F17" s="4"/>
      <c r="G17" s="4"/>
      <c r="H17" s="4"/>
      <c r="I17" s="4"/>
      <c r="J17" s="4"/>
    </row>
    <row r="18" spans="1:10" x14ac:dyDescent="0.25">
      <c r="A18" s="133"/>
      <c r="B18" s="4"/>
      <c r="C18" s="4"/>
      <c r="D18" s="5"/>
      <c r="E18" s="4"/>
      <c r="F18" s="4"/>
      <c r="G18" s="4"/>
      <c r="H18" s="4"/>
      <c r="I18" s="4"/>
      <c r="J18" s="4"/>
    </row>
    <row r="19" spans="1:10" x14ac:dyDescent="0.25">
      <c r="A19" s="133"/>
      <c r="B19" s="4"/>
      <c r="C19" s="4"/>
      <c r="D19" s="5"/>
      <c r="E19" s="4"/>
      <c r="F19" s="4"/>
      <c r="G19" s="4"/>
      <c r="H19" s="4"/>
      <c r="I19" s="4"/>
      <c r="J19" s="4"/>
    </row>
    <row r="20" spans="1:10" x14ac:dyDescent="0.25">
      <c r="A20" s="133"/>
      <c r="B20" s="4"/>
      <c r="C20" s="4"/>
      <c r="D20" s="5"/>
      <c r="E20" s="4"/>
      <c r="F20" s="4"/>
      <c r="G20" s="4"/>
      <c r="H20" s="4"/>
      <c r="I20" s="4"/>
      <c r="J20" s="4"/>
    </row>
    <row r="21" spans="1:10" x14ac:dyDescent="0.25">
      <c r="A21" s="133"/>
      <c r="B21" s="4"/>
      <c r="C21" s="4"/>
      <c r="D21" s="5"/>
      <c r="E21" s="4"/>
      <c r="F21" s="4"/>
      <c r="G21" s="4"/>
      <c r="H21" s="4"/>
      <c r="I21" s="4"/>
      <c r="J21" s="4"/>
    </row>
    <row r="22" spans="1:10" x14ac:dyDescent="0.25">
      <c r="A22" s="133"/>
      <c r="B22" s="4"/>
      <c r="C22" s="4"/>
      <c r="D22" s="5"/>
      <c r="E22" s="4"/>
      <c r="F22" s="4"/>
      <c r="G22" s="4"/>
      <c r="H22" s="4"/>
      <c r="I22" s="4"/>
      <c r="J22" s="4"/>
    </row>
    <row r="23" spans="1:10" x14ac:dyDescent="0.25">
      <c r="A23" s="133"/>
      <c r="B23" s="4"/>
      <c r="C23" s="4"/>
      <c r="D23" s="5"/>
      <c r="E23" s="4"/>
      <c r="F23" s="4"/>
      <c r="G23" s="4"/>
      <c r="H23" s="4"/>
      <c r="I23" s="4"/>
      <c r="J23" s="4"/>
    </row>
    <row r="24" spans="1:10" x14ac:dyDescent="0.25">
      <c r="A24" s="133"/>
      <c r="B24" s="4"/>
      <c r="C24" s="4"/>
      <c r="D24" s="5"/>
      <c r="E24" s="4"/>
      <c r="F24" s="4"/>
      <c r="G24" s="4"/>
      <c r="H24" s="4"/>
      <c r="I24" s="4"/>
      <c r="J24" s="4"/>
    </row>
    <row r="25" spans="1:10" x14ac:dyDescent="0.25">
      <c r="A25" s="133"/>
      <c r="B25" s="4"/>
      <c r="C25" s="4"/>
      <c r="D25" s="5"/>
      <c r="E25" s="4"/>
      <c r="F25" s="4"/>
      <c r="G25" s="4"/>
      <c r="H25" s="4"/>
      <c r="I25" s="4"/>
      <c r="J25" s="4"/>
    </row>
    <row r="26" spans="1:10" x14ac:dyDescent="0.25">
      <c r="A26" s="133"/>
      <c r="B26" s="4"/>
      <c r="C26" s="4"/>
      <c r="D26" s="5"/>
      <c r="E26" s="4"/>
      <c r="F26" s="4"/>
      <c r="G26" s="4"/>
      <c r="H26" s="4"/>
      <c r="I26" s="4"/>
      <c r="J26" s="4"/>
    </row>
    <row r="27" spans="1:10" x14ac:dyDescent="0.25">
      <c r="A27" s="133"/>
      <c r="B27" s="4"/>
      <c r="C27" s="4"/>
      <c r="D27" s="5"/>
      <c r="E27" s="4"/>
      <c r="F27" s="4"/>
      <c r="G27" s="4"/>
      <c r="H27" s="4"/>
      <c r="I27" s="4"/>
      <c r="J27" s="4"/>
    </row>
    <row r="28" spans="1:10" x14ac:dyDescent="0.25">
      <c r="A28" s="13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96"/>
  <sheetViews>
    <sheetView tabSelected="1" topLeftCell="D1" zoomScale="69" zoomScaleNormal="69" zoomScaleSheetLayoutView="87" workbookViewId="0">
      <pane ySplit="6" topLeftCell="A52" activePane="bottomLeft" state="frozen"/>
      <selection pane="bottomLeft" activeCell="K62" sqref="K62:K64"/>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78"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59" t="s">
        <v>159</v>
      </c>
      <c r="B1" s="159"/>
      <c r="C1" s="159"/>
      <c r="D1" s="159"/>
      <c r="E1" s="159"/>
      <c r="F1" s="159"/>
      <c r="G1" s="159"/>
      <c r="H1" s="159"/>
      <c r="I1" s="159"/>
      <c r="J1" s="159"/>
      <c r="K1" s="159"/>
      <c r="L1" s="159"/>
      <c r="M1" s="159"/>
      <c r="N1" s="159"/>
      <c r="O1" s="159"/>
      <c r="P1" s="159"/>
      <c r="Q1" s="159"/>
      <c r="R1" s="159"/>
      <c r="S1" s="159"/>
      <c r="T1" s="159"/>
    </row>
    <row r="2" spans="1:70" ht="43.5" customHeight="1" x14ac:dyDescent="0.25">
      <c r="A2" s="159"/>
      <c r="B2" s="159"/>
      <c r="C2" s="159"/>
      <c r="D2" s="159"/>
      <c r="E2" s="159"/>
      <c r="F2" s="159"/>
      <c r="G2" s="159"/>
      <c r="H2" s="159"/>
      <c r="I2" s="159"/>
      <c r="J2" s="159"/>
      <c r="K2" s="159"/>
      <c r="L2" s="159"/>
      <c r="M2" s="159"/>
      <c r="N2" s="159"/>
      <c r="O2" s="159"/>
      <c r="P2" s="159"/>
      <c r="Q2" s="159"/>
      <c r="R2" s="159"/>
      <c r="S2" s="159"/>
      <c r="T2" s="159"/>
    </row>
    <row r="3" spans="1:70" ht="48.75" customHeight="1" x14ac:dyDescent="0.25">
      <c r="A3" s="161" t="s">
        <v>99</v>
      </c>
      <c r="B3" s="161"/>
      <c r="C3" s="161"/>
      <c r="D3" s="165" t="s">
        <v>340</v>
      </c>
      <c r="E3" s="166"/>
      <c r="F3" s="166"/>
      <c r="G3" s="167"/>
      <c r="H3" s="163" t="s">
        <v>160</v>
      </c>
      <c r="I3" s="164"/>
      <c r="J3" s="165" t="s">
        <v>440</v>
      </c>
      <c r="K3" s="166"/>
      <c r="L3" s="167"/>
      <c r="M3" s="162" t="s">
        <v>100</v>
      </c>
      <c r="N3" s="162"/>
      <c r="O3" s="162"/>
      <c r="P3" s="158" t="s">
        <v>339</v>
      </c>
      <c r="Q3" s="158"/>
      <c r="R3" s="158"/>
      <c r="S3" s="158"/>
      <c r="T3" s="158"/>
    </row>
    <row r="4" spans="1:70" ht="33.75" customHeight="1" x14ac:dyDescent="0.25">
      <c r="A4" s="160" t="s">
        <v>158</v>
      </c>
      <c r="B4" s="160"/>
      <c r="C4" s="160"/>
      <c r="D4" s="160"/>
      <c r="E4" s="160"/>
      <c r="F4" s="160"/>
      <c r="G4" s="160"/>
      <c r="H4" s="160"/>
      <c r="I4" s="160"/>
      <c r="J4" s="160"/>
      <c r="K4" s="160"/>
      <c r="L4" s="170" t="s">
        <v>102</v>
      </c>
      <c r="M4" s="170"/>
      <c r="N4" s="170"/>
      <c r="O4" s="170"/>
      <c r="P4" s="170"/>
      <c r="Q4" s="170"/>
      <c r="R4" s="170"/>
      <c r="S4" s="170"/>
      <c r="T4" s="170"/>
    </row>
    <row r="5" spans="1:70" s="72" customFormat="1" ht="33.75" customHeight="1" x14ac:dyDescent="0.25">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5">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56">
        <v>1</v>
      </c>
      <c r="B7" s="156" t="s">
        <v>198</v>
      </c>
      <c r="C7" s="156" t="s">
        <v>199</v>
      </c>
      <c r="D7" s="156" t="s">
        <v>385</v>
      </c>
      <c r="E7" s="156" t="s">
        <v>356</v>
      </c>
      <c r="F7" s="168" t="s">
        <v>200</v>
      </c>
      <c r="G7" s="217">
        <v>2800000</v>
      </c>
      <c r="H7" s="156" t="s">
        <v>387</v>
      </c>
      <c r="I7" s="156" t="s">
        <v>343</v>
      </c>
      <c r="J7" s="156" t="s">
        <v>341</v>
      </c>
      <c r="K7" s="156">
        <v>8</v>
      </c>
      <c r="L7" s="79" t="s">
        <v>275</v>
      </c>
      <c r="M7" s="83" t="s">
        <v>287</v>
      </c>
      <c r="N7" s="171" t="s">
        <v>287</v>
      </c>
      <c r="O7" s="84" t="s">
        <v>338</v>
      </c>
      <c r="P7" s="86">
        <v>2537</v>
      </c>
      <c r="Q7" s="86">
        <v>2613</v>
      </c>
      <c r="R7" s="91">
        <v>2689</v>
      </c>
      <c r="S7" s="91">
        <v>2765</v>
      </c>
      <c r="T7" s="91">
        <v>2841</v>
      </c>
    </row>
    <row r="8" spans="1:70" ht="30.75" customHeight="1" x14ac:dyDescent="0.25">
      <c r="A8" s="151"/>
      <c r="B8" s="151"/>
      <c r="C8" s="151"/>
      <c r="D8" s="151"/>
      <c r="E8" s="151"/>
      <c r="F8" s="169"/>
      <c r="G8" s="216"/>
      <c r="H8" s="151"/>
      <c r="I8" s="151"/>
      <c r="J8" s="151"/>
      <c r="K8" s="151"/>
      <c r="L8" s="80" t="s">
        <v>290</v>
      </c>
      <c r="M8" s="83" t="s">
        <v>287</v>
      </c>
      <c r="N8" s="172"/>
      <c r="O8" s="85" t="s">
        <v>289</v>
      </c>
      <c r="P8" s="87">
        <v>1575</v>
      </c>
      <c r="Q8" s="87">
        <v>1622</v>
      </c>
      <c r="R8" s="90">
        <v>1669</v>
      </c>
      <c r="S8" s="90">
        <v>1716</v>
      </c>
      <c r="T8" s="90">
        <v>1764</v>
      </c>
    </row>
    <row r="9" spans="1:70" ht="30.75" customHeight="1" x14ac:dyDescent="0.25">
      <c r="A9" s="151"/>
      <c r="B9" s="151"/>
      <c r="C9" s="151"/>
      <c r="D9" s="151"/>
      <c r="E9" s="151"/>
      <c r="F9" s="169"/>
      <c r="G9" s="216"/>
      <c r="H9" s="151"/>
      <c r="I9" s="151"/>
      <c r="J9" s="151"/>
      <c r="K9" s="151"/>
      <c r="L9" s="80" t="s">
        <v>276</v>
      </c>
      <c r="M9" s="83" t="s">
        <v>287</v>
      </c>
      <c r="N9" s="172"/>
      <c r="O9" s="85" t="s">
        <v>288</v>
      </c>
      <c r="P9" s="69">
        <v>213</v>
      </c>
      <c r="Q9" s="69">
        <v>170</v>
      </c>
      <c r="R9" s="77">
        <v>210</v>
      </c>
      <c r="S9" s="77">
        <v>250</v>
      </c>
      <c r="T9" s="77">
        <v>290</v>
      </c>
    </row>
    <row r="10" spans="1:70" ht="30.75" customHeight="1" x14ac:dyDescent="0.25">
      <c r="A10" s="151"/>
      <c r="B10" s="151"/>
      <c r="C10" s="151"/>
      <c r="D10" s="151"/>
      <c r="E10" s="151"/>
      <c r="F10" s="169"/>
      <c r="G10" s="216"/>
      <c r="H10" s="151"/>
      <c r="I10" s="151"/>
      <c r="J10" s="151"/>
      <c r="K10" s="151"/>
      <c r="L10" s="80" t="s">
        <v>313</v>
      </c>
      <c r="M10" s="83" t="s">
        <v>287</v>
      </c>
      <c r="N10" s="173"/>
      <c r="O10" s="69"/>
      <c r="P10" s="69"/>
      <c r="Q10" s="69"/>
      <c r="R10" s="77"/>
      <c r="S10" s="77"/>
      <c r="T10" s="77"/>
    </row>
    <row r="11" spans="1:70" ht="30.75" customHeight="1" x14ac:dyDescent="0.25">
      <c r="A11" s="156">
        <v>2</v>
      </c>
      <c r="B11" s="156" t="s">
        <v>198</v>
      </c>
      <c r="C11" s="151" t="s">
        <v>203</v>
      </c>
      <c r="D11" s="151" t="s">
        <v>385</v>
      </c>
      <c r="E11" s="151" t="s">
        <v>357</v>
      </c>
      <c r="F11" s="169" t="s">
        <v>201</v>
      </c>
      <c r="G11" s="216">
        <v>120000</v>
      </c>
      <c r="H11" s="151" t="s">
        <v>386</v>
      </c>
      <c r="I11" s="151" t="s">
        <v>344</v>
      </c>
      <c r="J11" s="151" t="s">
        <v>341</v>
      </c>
      <c r="K11" s="151">
        <v>8</v>
      </c>
      <c r="L11" s="81" t="s">
        <v>277</v>
      </c>
      <c r="M11" s="83" t="s">
        <v>287</v>
      </c>
      <c r="N11" s="147" t="s">
        <v>287</v>
      </c>
      <c r="O11" s="85" t="s">
        <v>327</v>
      </c>
      <c r="P11" s="69">
        <v>6</v>
      </c>
      <c r="Q11" s="69">
        <v>10</v>
      </c>
      <c r="R11" s="77">
        <v>15</v>
      </c>
      <c r="S11" s="77">
        <v>20</v>
      </c>
      <c r="T11" s="77">
        <v>25</v>
      </c>
    </row>
    <row r="12" spans="1:70" ht="30.75" customHeight="1" x14ac:dyDescent="0.25">
      <c r="A12" s="151"/>
      <c r="B12" s="151"/>
      <c r="C12" s="151"/>
      <c r="D12" s="151"/>
      <c r="E12" s="151"/>
      <c r="F12" s="169"/>
      <c r="G12" s="216"/>
      <c r="H12" s="151"/>
      <c r="I12" s="151"/>
      <c r="J12" s="151"/>
      <c r="K12" s="151"/>
      <c r="L12" s="81" t="s">
        <v>278</v>
      </c>
      <c r="M12" s="83" t="s">
        <v>287</v>
      </c>
      <c r="N12" s="174"/>
      <c r="O12" s="69"/>
      <c r="P12" s="69"/>
      <c r="Q12" s="69"/>
      <c r="R12" s="77"/>
      <c r="S12" s="77"/>
      <c r="T12" s="77"/>
    </row>
    <row r="13" spans="1:70" ht="30.75" customHeight="1" x14ac:dyDescent="0.25">
      <c r="A13" s="151"/>
      <c r="B13" s="151"/>
      <c r="C13" s="151"/>
      <c r="D13" s="151"/>
      <c r="E13" s="151"/>
      <c r="F13" s="169"/>
      <c r="G13" s="216"/>
      <c r="H13" s="151"/>
      <c r="I13" s="151"/>
      <c r="J13" s="151"/>
      <c r="K13" s="151"/>
      <c r="L13" s="81" t="s">
        <v>279</v>
      </c>
      <c r="M13" s="83" t="s">
        <v>287</v>
      </c>
      <c r="N13" s="156"/>
      <c r="O13" s="69"/>
      <c r="P13" s="69"/>
      <c r="Q13" s="69"/>
      <c r="R13" s="77"/>
      <c r="S13" s="77"/>
      <c r="T13" s="77"/>
    </row>
    <row r="14" spans="1:70" ht="30.75" customHeight="1" x14ac:dyDescent="0.25">
      <c r="A14" s="156">
        <v>3</v>
      </c>
      <c r="B14" s="156" t="s">
        <v>198</v>
      </c>
      <c r="C14" s="151" t="s">
        <v>203</v>
      </c>
      <c r="D14" s="151" t="s">
        <v>383</v>
      </c>
      <c r="E14" s="151" t="s">
        <v>358</v>
      </c>
      <c r="F14" s="169" t="s">
        <v>202</v>
      </c>
      <c r="G14" s="216">
        <v>4285000</v>
      </c>
      <c r="H14" s="151" t="s">
        <v>384</v>
      </c>
      <c r="I14" s="151" t="s">
        <v>344</v>
      </c>
      <c r="J14" s="151" t="s">
        <v>341</v>
      </c>
      <c r="K14" s="151">
        <v>9</v>
      </c>
      <c r="L14" s="81" t="s">
        <v>280</v>
      </c>
      <c r="M14" s="83" t="s">
        <v>287</v>
      </c>
      <c r="N14" s="147" t="s">
        <v>287</v>
      </c>
      <c r="O14" s="85" t="s">
        <v>291</v>
      </c>
      <c r="P14" s="87">
        <v>115673</v>
      </c>
      <c r="Q14" s="87">
        <v>135000</v>
      </c>
      <c r="R14" s="90">
        <v>150500</v>
      </c>
      <c r="S14" s="90">
        <v>160000</v>
      </c>
      <c r="T14" s="90">
        <v>180000</v>
      </c>
    </row>
    <row r="15" spans="1:70" ht="30.75" customHeight="1" x14ac:dyDescent="0.25">
      <c r="A15" s="151"/>
      <c r="B15" s="151"/>
      <c r="C15" s="151"/>
      <c r="D15" s="151"/>
      <c r="E15" s="151"/>
      <c r="F15" s="169"/>
      <c r="G15" s="216"/>
      <c r="H15" s="151"/>
      <c r="I15" s="151"/>
      <c r="J15" s="151"/>
      <c r="K15" s="151"/>
      <c r="L15" s="81" t="s">
        <v>281</v>
      </c>
      <c r="M15" s="83" t="s">
        <v>287</v>
      </c>
      <c r="N15" s="174"/>
      <c r="O15" s="85" t="s">
        <v>292</v>
      </c>
      <c r="P15" s="87">
        <v>33130</v>
      </c>
      <c r="Q15" s="87">
        <v>38000</v>
      </c>
      <c r="R15" s="90">
        <v>43000</v>
      </c>
      <c r="S15" s="90">
        <v>45000</v>
      </c>
      <c r="T15" s="90">
        <v>50000</v>
      </c>
    </row>
    <row r="16" spans="1:70" ht="30.75" customHeight="1" x14ac:dyDescent="0.25">
      <c r="A16" s="151"/>
      <c r="B16" s="151"/>
      <c r="C16" s="151"/>
      <c r="D16" s="151"/>
      <c r="E16" s="151"/>
      <c r="F16" s="169"/>
      <c r="G16" s="216"/>
      <c r="H16" s="151"/>
      <c r="I16" s="151"/>
      <c r="J16" s="151"/>
      <c r="K16" s="151"/>
      <c r="L16" s="81" t="s">
        <v>282</v>
      </c>
      <c r="M16" s="83" t="s">
        <v>287</v>
      </c>
      <c r="N16" s="174"/>
      <c r="O16" s="85" t="s">
        <v>293</v>
      </c>
      <c r="P16" s="69">
        <v>43</v>
      </c>
      <c r="Q16" s="69">
        <v>45</v>
      </c>
      <c r="R16" s="77">
        <v>48</v>
      </c>
      <c r="S16" s="77">
        <v>50</v>
      </c>
      <c r="T16" s="77">
        <v>52</v>
      </c>
    </row>
    <row r="17" spans="1:20" ht="30.75" customHeight="1" x14ac:dyDescent="0.25">
      <c r="A17" s="151"/>
      <c r="B17" s="151"/>
      <c r="C17" s="151"/>
      <c r="D17" s="151"/>
      <c r="E17" s="151"/>
      <c r="F17" s="169"/>
      <c r="G17" s="216"/>
      <c r="H17" s="151"/>
      <c r="I17" s="151"/>
      <c r="J17" s="151"/>
      <c r="K17" s="151"/>
      <c r="L17" s="81" t="s">
        <v>283</v>
      </c>
      <c r="M17" s="83" t="s">
        <v>287</v>
      </c>
      <c r="N17" s="174"/>
      <c r="O17" s="85"/>
      <c r="P17" s="69"/>
      <c r="Q17" s="69"/>
      <c r="R17" s="77"/>
      <c r="S17" s="77"/>
      <c r="T17" s="77"/>
    </row>
    <row r="18" spans="1:20" ht="30.75" customHeight="1" x14ac:dyDescent="0.25">
      <c r="A18" s="151"/>
      <c r="B18" s="151"/>
      <c r="C18" s="151"/>
      <c r="D18" s="151"/>
      <c r="E18" s="151"/>
      <c r="F18" s="169"/>
      <c r="G18" s="216"/>
      <c r="H18" s="151"/>
      <c r="I18" s="151"/>
      <c r="J18" s="151"/>
      <c r="K18" s="151"/>
      <c r="L18" s="81" t="s">
        <v>284</v>
      </c>
      <c r="M18" s="83" t="s">
        <v>287</v>
      </c>
      <c r="N18" s="156"/>
      <c r="O18" s="85"/>
      <c r="P18" s="69"/>
      <c r="Q18" s="69"/>
      <c r="R18" s="77"/>
      <c r="S18" s="77"/>
      <c r="T18" s="77"/>
    </row>
    <row r="19" spans="1:20" ht="30.75" customHeight="1" x14ac:dyDescent="0.25">
      <c r="A19" s="156">
        <v>4</v>
      </c>
      <c r="B19" s="156" t="s">
        <v>198</v>
      </c>
      <c r="C19" s="151" t="s">
        <v>204</v>
      </c>
      <c r="D19" s="151" t="s">
        <v>396</v>
      </c>
      <c r="E19" s="151" t="s">
        <v>359</v>
      </c>
      <c r="F19" s="169" t="s">
        <v>205</v>
      </c>
      <c r="G19" s="216">
        <v>4100000</v>
      </c>
      <c r="H19" s="151" t="s">
        <v>397</v>
      </c>
      <c r="I19" s="151" t="s">
        <v>344</v>
      </c>
      <c r="J19" s="151" t="s">
        <v>341</v>
      </c>
      <c r="K19" s="151">
        <v>12</v>
      </c>
      <c r="L19" s="81" t="s">
        <v>271</v>
      </c>
      <c r="M19" s="83" t="s">
        <v>287</v>
      </c>
      <c r="N19" s="147" t="s">
        <v>287</v>
      </c>
      <c r="O19" s="85" t="s">
        <v>294</v>
      </c>
      <c r="P19" s="69">
        <v>826</v>
      </c>
      <c r="Q19" s="69">
        <v>820</v>
      </c>
      <c r="R19" s="77">
        <v>850</v>
      </c>
      <c r="S19" s="77">
        <v>900</v>
      </c>
      <c r="T19" s="77">
        <v>950</v>
      </c>
    </row>
    <row r="20" spans="1:20" ht="30.75" customHeight="1" x14ac:dyDescent="0.25">
      <c r="A20" s="151"/>
      <c r="B20" s="151"/>
      <c r="C20" s="151"/>
      <c r="D20" s="151"/>
      <c r="E20" s="151"/>
      <c r="F20" s="169"/>
      <c r="G20" s="216"/>
      <c r="H20" s="151"/>
      <c r="I20" s="151"/>
      <c r="J20" s="151"/>
      <c r="K20" s="151"/>
      <c r="L20" s="81" t="s">
        <v>272</v>
      </c>
      <c r="M20" s="83" t="s">
        <v>287</v>
      </c>
      <c r="N20" s="174"/>
      <c r="O20" s="85" t="s">
        <v>295</v>
      </c>
      <c r="P20" s="69">
        <v>167</v>
      </c>
      <c r="Q20" s="69">
        <v>170</v>
      </c>
      <c r="R20" s="77">
        <v>180</v>
      </c>
      <c r="S20" s="77">
        <v>190</v>
      </c>
      <c r="T20" s="77">
        <v>200</v>
      </c>
    </row>
    <row r="21" spans="1:20" ht="30.75" customHeight="1" x14ac:dyDescent="0.25">
      <c r="A21" s="151"/>
      <c r="B21" s="151"/>
      <c r="C21" s="151"/>
      <c r="D21" s="151"/>
      <c r="E21" s="151"/>
      <c r="F21" s="169"/>
      <c r="G21" s="216"/>
      <c r="H21" s="151"/>
      <c r="I21" s="151"/>
      <c r="J21" s="151"/>
      <c r="K21" s="151"/>
      <c r="L21" s="81" t="s">
        <v>273</v>
      </c>
      <c r="M21" s="83" t="s">
        <v>287</v>
      </c>
      <c r="N21" s="174"/>
      <c r="O21" s="69"/>
      <c r="P21" s="69"/>
      <c r="Q21" s="69"/>
      <c r="R21" s="77"/>
      <c r="S21" s="77"/>
      <c r="T21" s="77"/>
    </row>
    <row r="22" spans="1:20" ht="30.75" customHeight="1" x14ac:dyDescent="0.25">
      <c r="A22" s="151"/>
      <c r="B22" s="151"/>
      <c r="C22" s="151"/>
      <c r="D22" s="151"/>
      <c r="E22" s="151"/>
      <c r="F22" s="169"/>
      <c r="G22" s="216"/>
      <c r="H22" s="151"/>
      <c r="I22" s="151"/>
      <c r="J22" s="151"/>
      <c r="K22" s="151"/>
      <c r="L22" s="81" t="s">
        <v>274</v>
      </c>
      <c r="M22" s="83" t="s">
        <v>287</v>
      </c>
      <c r="N22" s="156"/>
      <c r="O22" s="69"/>
      <c r="P22" s="69"/>
      <c r="Q22" s="69"/>
      <c r="R22" s="77"/>
      <c r="S22" s="77"/>
      <c r="T22" s="77"/>
    </row>
    <row r="23" spans="1:20" ht="30.75" customHeight="1" x14ac:dyDescent="0.25">
      <c r="A23" s="156">
        <v>5</v>
      </c>
      <c r="B23" s="156" t="s">
        <v>198</v>
      </c>
      <c r="C23" s="151" t="s">
        <v>206</v>
      </c>
      <c r="D23" s="151" t="s">
        <v>399</v>
      </c>
      <c r="E23" s="151" t="s">
        <v>360</v>
      </c>
      <c r="F23" s="169" t="s">
        <v>207</v>
      </c>
      <c r="G23" s="216">
        <f>2300000*4</f>
        <v>9200000</v>
      </c>
      <c r="H23" s="151" t="s">
        <v>398</v>
      </c>
      <c r="I23" s="151" t="s">
        <v>346</v>
      </c>
      <c r="J23" s="151" t="s">
        <v>342</v>
      </c>
      <c r="K23" s="151">
        <v>4</v>
      </c>
      <c r="L23" s="81" t="s">
        <v>285</v>
      </c>
      <c r="M23" s="83" t="s">
        <v>287</v>
      </c>
      <c r="N23" s="147" t="s">
        <v>287</v>
      </c>
      <c r="O23" s="85" t="s">
        <v>296</v>
      </c>
      <c r="P23" s="69">
        <v>0</v>
      </c>
      <c r="Q23" s="69">
        <v>2</v>
      </c>
      <c r="R23" s="77">
        <v>4</v>
      </c>
      <c r="S23" s="77">
        <v>6</v>
      </c>
      <c r="T23" s="77">
        <v>8</v>
      </c>
    </row>
    <row r="24" spans="1:20" ht="30.75" customHeight="1" x14ac:dyDescent="0.25">
      <c r="A24" s="151"/>
      <c r="B24" s="151"/>
      <c r="C24" s="151"/>
      <c r="D24" s="151"/>
      <c r="E24" s="151"/>
      <c r="F24" s="169"/>
      <c r="G24" s="216"/>
      <c r="H24" s="151"/>
      <c r="I24" s="151"/>
      <c r="J24" s="151"/>
      <c r="K24" s="151"/>
      <c r="L24" s="81" t="s">
        <v>423</v>
      </c>
      <c r="M24" s="83" t="s">
        <v>287</v>
      </c>
      <c r="N24" s="174"/>
      <c r="O24" s="85" t="s">
        <v>434</v>
      </c>
      <c r="P24" s="69">
        <v>158</v>
      </c>
      <c r="Q24" s="69">
        <v>158</v>
      </c>
      <c r="R24" s="77">
        <v>1200</v>
      </c>
      <c r="S24" s="77">
        <v>2000</v>
      </c>
      <c r="T24" s="77">
        <v>2900</v>
      </c>
    </row>
    <row r="25" spans="1:20" ht="30.75" customHeight="1" x14ac:dyDescent="0.25">
      <c r="A25" s="151"/>
      <c r="B25" s="151"/>
      <c r="C25" s="151"/>
      <c r="D25" s="151"/>
      <c r="E25" s="151"/>
      <c r="F25" s="169"/>
      <c r="G25" s="216"/>
      <c r="H25" s="151"/>
      <c r="I25" s="151"/>
      <c r="J25" s="151"/>
      <c r="K25" s="151"/>
      <c r="L25" s="81" t="s">
        <v>286</v>
      </c>
      <c r="M25" s="83" t="s">
        <v>287</v>
      </c>
      <c r="N25" s="174"/>
      <c r="O25" s="85" t="s">
        <v>426</v>
      </c>
      <c r="P25" s="69">
        <v>0</v>
      </c>
      <c r="Q25" s="69">
        <v>6</v>
      </c>
      <c r="R25" s="77">
        <v>10</v>
      </c>
      <c r="S25" s="77">
        <v>11</v>
      </c>
      <c r="T25" s="77">
        <v>12</v>
      </c>
    </row>
    <row r="26" spans="1:20" ht="30.75" customHeight="1" x14ac:dyDescent="0.25">
      <c r="A26" s="151"/>
      <c r="B26" s="151"/>
      <c r="C26" s="151"/>
      <c r="D26" s="151"/>
      <c r="E26" s="151"/>
      <c r="F26" s="169"/>
      <c r="G26" s="216"/>
      <c r="H26" s="151"/>
      <c r="I26" s="151"/>
      <c r="J26" s="151"/>
      <c r="K26" s="151"/>
      <c r="L26" s="81" t="s">
        <v>425</v>
      </c>
      <c r="M26" s="83"/>
      <c r="N26" s="174"/>
      <c r="O26" s="85" t="s">
        <v>428</v>
      </c>
      <c r="P26" s="69">
        <v>0</v>
      </c>
      <c r="Q26" s="69">
        <v>2</v>
      </c>
      <c r="R26" s="77">
        <v>4</v>
      </c>
      <c r="S26" s="77">
        <v>6</v>
      </c>
      <c r="T26" s="77">
        <v>8</v>
      </c>
    </row>
    <row r="27" spans="1:20" ht="30.75" customHeight="1" x14ac:dyDescent="0.25">
      <c r="A27" s="151"/>
      <c r="B27" s="151"/>
      <c r="C27" s="151"/>
      <c r="D27" s="151"/>
      <c r="E27" s="151"/>
      <c r="F27" s="169"/>
      <c r="G27" s="216"/>
      <c r="H27" s="151"/>
      <c r="I27" s="151"/>
      <c r="J27" s="151"/>
      <c r="K27" s="151"/>
      <c r="L27" s="81" t="s">
        <v>424</v>
      </c>
      <c r="M27" s="83" t="s">
        <v>287</v>
      </c>
      <c r="N27" s="156"/>
      <c r="O27" s="85" t="s">
        <v>429</v>
      </c>
      <c r="P27" s="69">
        <v>30</v>
      </c>
      <c r="Q27" s="69">
        <v>35</v>
      </c>
      <c r="R27" s="77">
        <v>35</v>
      </c>
      <c r="S27" s="77">
        <v>35</v>
      </c>
      <c r="T27" s="77">
        <v>40</v>
      </c>
    </row>
    <row r="28" spans="1:20" ht="87.6" customHeight="1" x14ac:dyDescent="0.25">
      <c r="A28" s="156">
        <v>6</v>
      </c>
      <c r="B28" s="156" t="s">
        <v>198</v>
      </c>
      <c r="C28" s="151" t="s">
        <v>206</v>
      </c>
      <c r="D28" s="151" t="s">
        <v>400</v>
      </c>
      <c r="E28" s="151" t="s">
        <v>361</v>
      </c>
      <c r="F28" s="157" t="s">
        <v>208</v>
      </c>
      <c r="G28" s="216">
        <f>53100000*4+5000000+12200000</f>
        <v>229600000</v>
      </c>
      <c r="H28" s="151" t="s">
        <v>401</v>
      </c>
      <c r="I28" s="151" t="s">
        <v>345</v>
      </c>
      <c r="J28" s="151" t="s">
        <v>341</v>
      </c>
      <c r="K28" s="151">
        <v>4</v>
      </c>
      <c r="L28" s="81" t="s">
        <v>314</v>
      </c>
      <c r="M28" s="83" t="s">
        <v>287</v>
      </c>
      <c r="N28" s="152" t="s">
        <v>287</v>
      </c>
      <c r="O28" s="85" t="s">
        <v>435</v>
      </c>
      <c r="P28" s="87">
        <v>3</v>
      </c>
      <c r="Q28" s="77">
        <v>11</v>
      </c>
      <c r="R28" s="77">
        <v>11</v>
      </c>
      <c r="S28" s="77">
        <v>6</v>
      </c>
      <c r="T28" s="77">
        <v>6</v>
      </c>
    </row>
    <row r="29" spans="1:20" ht="73.2" customHeight="1" x14ac:dyDescent="0.25">
      <c r="A29" s="151"/>
      <c r="B29" s="151"/>
      <c r="C29" s="151"/>
      <c r="D29" s="151"/>
      <c r="E29" s="151"/>
      <c r="F29" s="157"/>
      <c r="G29" s="216"/>
      <c r="H29" s="151"/>
      <c r="I29" s="151"/>
      <c r="J29" s="151"/>
      <c r="K29" s="151"/>
      <c r="L29" s="81" t="s">
        <v>269</v>
      </c>
      <c r="M29" s="83" t="s">
        <v>287</v>
      </c>
      <c r="N29" s="153"/>
      <c r="O29" s="85" t="s">
        <v>436</v>
      </c>
      <c r="P29" s="69">
        <v>1</v>
      </c>
      <c r="Q29" s="77">
        <v>10</v>
      </c>
      <c r="R29" s="77">
        <v>10</v>
      </c>
      <c r="S29" s="77">
        <v>10</v>
      </c>
      <c r="T29" s="77">
        <v>10</v>
      </c>
    </row>
    <row r="30" spans="1:20" ht="70.8" customHeight="1" x14ac:dyDescent="0.25">
      <c r="A30" s="151"/>
      <c r="B30" s="151"/>
      <c r="C30" s="151"/>
      <c r="D30" s="151"/>
      <c r="E30" s="151"/>
      <c r="F30" s="157"/>
      <c r="G30" s="216"/>
      <c r="H30" s="151"/>
      <c r="I30" s="151"/>
      <c r="J30" s="151"/>
      <c r="K30" s="151"/>
      <c r="L30" s="95" t="s">
        <v>432</v>
      </c>
      <c r="M30" s="83" t="s">
        <v>287</v>
      </c>
      <c r="N30" s="153"/>
      <c r="O30" s="85" t="s">
        <v>430</v>
      </c>
      <c r="P30" s="69">
        <v>2</v>
      </c>
      <c r="Q30" s="77">
        <v>2</v>
      </c>
      <c r="R30" s="77">
        <v>2</v>
      </c>
      <c r="S30" s="77">
        <v>0</v>
      </c>
      <c r="T30" s="77">
        <v>0</v>
      </c>
    </row>
    <row r="31" spans="1:20" ht="63.6" customHeight="1" x14ac:dyDescent="0.25">
      <c r="A31" s="151"/>
      <c r="B31" s="151"/>
      <c r="C31" s="151"/>
      <c r="D31" s="151"/>
      <c r="E31" s="151"/>
      <c r="F31" s="157"/>
      <c r="G31" s="216"/>
      <c r="H31" s="151"/>
      <c r="I31" s="151"/>
      <c r="J31" s="151"/>
      <c r="K31" s="151"/>
      <c r="L31" s="81" t="s">
        <v>270</v>
      </c>
      <c r="M31" s="83" t="s">
        <v>287</v>
      </c>
      <c r="N31" s="153"/>
      <c r="O31" s="85" t="s">
        <v>427</v>
      </c>
      <c r="P31" s="69">
        <v>0</v>
      </c>
      <c r="Q31" s="77">
        <v>10</v>
      </c>
      <c r="R31" s="77">
        <v>15</v>
      </c>
      <c r="S31" s="77">
        <v>20</v>
      </c>
      <c r="T31" s="77">
        <v>25</v>
      </c>
    </row>
    <row r="32" spans="1:20" ht="67.8" customHeight="1" x14ac:dyDescent="0.25">
      <c r="A32" s="151"/>
      <c r="B32" s="151"/>
      <c r="C32" s="151"/>
      <c r="D32" s="151"/>
      <c r="E32" s="151"/>
      <c r="F32" s="157"/>
      <c r="G32" s="216"/>
      <c r="H32" s="151"/>
      <c r="I32" s="151"/>
      <c r="J32" s="151"/>
      <c r="K32" s="151"/>
      <c r="L32" s="81" t="s">
        <v>335</v>
      </c>
      <c r="M32" s="83" t="s">
        <v>287</v>
      </c>
      <c r="N32" s="154"/>
      <c r="O32" s="69"/>
      <c r="P32" s="69"/>
      <c r="Q32" s="77"/>
      <c r="R32" s="77"/>
      <c r="S32" s="77"/>
      <c r="T32" s="77"/>
    </row>
    <row r="33" spans="1:20" ht="30.75" customHeight="1" x14ac:dyDescent="0.25">
      <c r="A33" s="156">
        <v>7</v>
      </c>
      <c r="B33" s="156" t="s">
        <v>198</v>
      </c>
      <c r="C33" s="151" t="s">
        <v>209</v>
      </c>
      <c r="D33" s="151" t="s">
        <v>402</v>
      </c>
      <c r="E33" s="151" t="s">
        <v>362</v>
      </c>
      <c r="F33" s="157" t="s">
        <v>210</v>
      </c>
      <c r="G33" s="216">
        <v>8000000</v>
      </c>
      <c r="H33" s="151" t="s">
        <v>412</v>
      </c>
      <c r="I33" s="151" t="s">
        <v>347</v>
      </c>
      <c r="J33" s="151" t="s">
        <v>342</v>
      </c>
      <c r="K33" s="151">
        <v>3</v>
      </c>
      <c r="L33" s="81" t="s">
        <v>266</v>
      </c>
      <c r="M33" s="83" t="s">
        <v>287</v>
      </c>
      <c r="N33" s="152" t="s">
        <v>287</v>
      </c>
      <c r="O33" s="85" t="s">
        <v>297</v>
      </c>
      <c r="P33" s="69">
        <v>934</v>
      </c>
      <c r="Q33" s="77">
        <v>940</v>
      </c>
      <c r="R33" s="77">
        <v>950</v>
      </c>
      <c r="S33" s="77">
        <v>960</v>
      </c>
      <c r="T33" s="77">
        <v>970</v>
      </c>
    </row>
    <row r="34" spans="1:20" ht="30.75" customHeight="1" x14ac:dyDescent="0.25">
      <c r="A34" s="151"/>
      <c r="B34" s="151"/>
      <c r="C34" s="151"/>
      <c r="D34" s="151"/>
      <c r="E34" s="151"/>
      <c r="F34" s="157"/>
      <c r="G34" s="216"/>
      <c r="H34" s="151"/>
      <c r="I34" s="151"/>
      <c r="J34" s="151"/>
      <c r="K34" s="151"/>
      <c r="L34" s="81" t="s">
        <v>315</v>
      </c>
      <c r="M34" s="83" t="s">
        <v>287</v>
      </c>
      <c r="N34" s="153"/>
      <c r="O34" s="85"/>
      <c r="P34" s="69"/>
      <c r="Q34" s="77"/>
      <c r="R34" s="77"/>
      <c r="S34" s="77"/>
      <c r="T34" s="77"/>
    </row>
    <row r="35" spans="1:20" ht="30.75" customHeight="1" x14ac:dyDescent="0.25">
      <c r="A35" s="151"/>
      <c r="B35" s="151"/>
      <c r="C35" s="151"/>
      <c r="D35" s="151"/>
      <c r="E35" s="151"/>
      <c r="F35" s="157"/>
      <c r="G35" s="216"/>
      <c r="H35" s="151"/>
      <c r="I35" s="151"/>
      <c r="J35" s="151"/>
      <c r="K35" s="151"/>
      <c r="L35" s="81" t="s">
        <v>316</v>
      </c>
      <c r="M35" s="83" t="s">
        <v>287</v>
      </c>
      <c r="N35" s="153"/>
      <c r="O35" s="85"/>
      <c r="P35" s="69"/>
      <c r="Q35" s="77"/>
      <c r="R35" s="77"/>
      <c r="S35" s="77"/>
      <c r="T35" s="77"/>
    </row>
    <row r="36" spans="1:20" ht="30.75" customHeight="1" x14ac:dyDescent="0.25">
      <c r="A36" s="151"/>
      <c r="B36" s="151"/>
      <c r="C36" s="151"/>
      <c r="D36" s="151"/>
      <c r="E36" s="151"/>
      <c r="F36" s="157"/>
      <c r="G36" s="216"/>
      <c r="H36" s="151"/>
      <c r="I36" s="151"/>
      <c r="J36" s="151"/>
      <c r="K36" s="151"/>
      <c r="L36" s="81" t="s">
        <v>267</v>
      </c>
      <c r="M36" s="83" t="s">
        <v>287</v>
      </c>
      <c r="N36" s="153"/>
      <c r="O36" s="69"/>
      <c r="P36" s="69"/>
      <c r="Q36" s="77"/>
      <c r="R36" s="77"/>
      <c r="S36" s="77"/>
      <c r="T36" s="77"/>
    </row>
    <row r="37" spans="1:20" ht="30.75" customHeight="1" x14ac:dyDescent="0.25">
      <c r="A37" s="151"/>
      <c r="B37" s="151"/>
      <c r="C37" s="151"/>
      <c r="D37" s="151"/>
      <c r="E37" s="151"/>
      <c r="F37" s="157"/>
      <c r="G37" s="216"/>
      <c r="H37" s="151"/>
      <c r="I37" s="151"/>
      <c r="J37" s="151"/>
      <c r="K37" s="151"/>
      <c r="L37" s="81" t="s">
        <v>268</v>
      </c>
      <c r="M37" s="83" t="s">
        <v>287</v>
      </c>
      <c r="N37" s="154"/>
      <c r="O37" s="69"/>
      <c r="P37" s="69"/>
      <c r="Q37" s="77"/>
      <c r="R37" s="77"/>
      <c r="S37" s="77"/>
      <c r="T37" s="77"/>
    </row>
    <row r="38" spans="1:20" ht="30.75" customHeight="1" x14ac:dyDescent="0.25">
      <c r="A38" s="156">
        <v>8</v>
      </c>
      <c r="B38" s="156" t="s">
        <v>198</v>
      </c>
      <c r="C38" s="151" t="s">
        <v>209</v>
      </c>
      <c r="D38" s="151" t="s">
        <v>377</v>
      </c>
      <c r="E38" s="151" t="s">
        <v>363</v>
      </c>
      <c r="F38" s="157" t="s">
        <v>211</v>
      </c>
      <c r="G38" s="216">
        <v>1000000</v>
      </c>
      <c r="H38" s="151" t="s">
        <v>413</v>
      </c>
      <c r="I38" s="151" t="s">
        <v>347</v>
      </c>
      <c r="J38" s="151" t="s">
        <v>342</v>
      </c>
      <c r="K38" s="151">
        <v>3</v>
      </c>
      <c r="L38" s="81" t="s">
        <v>265</v>
      </c>
      <c r="M38" s="83" t="s">
        <v>287</v>
      </c>
      <c r="N38" s="152" t="s">
        <v>287</v>
      </c>
      <c r="O38" s="85" t="s">
        <v>354</v>
      </c>
      <c r="P38" s="69">
        <v>75</v>
      </c>
      <c r="Q38" s="77">
        <v>80</v>
      </c>
      <c r="R38" s="77">
        <v>85</v>
      </c>
      <c r="S38" s="77">
        <v>90</v>
      </c>
      <c r="T38" s="77">
        <v>95</v>
      </c>
    </row>
    <row r="39" spans="1:20" ht="30.75" customHeight="1" x14ac:dyDescent="0.25">
      <c r="A39" s="151"/>
      <c r="B39" s="151"/>
      <c r="C39" s="151"/>
      <c r="D39" s="151"/>
      <c r="E39" s="151"/>
      <c r="F39" s="157"/>
      <c r="G39" s="216"/>
      <c r="H39" s="151"/>
      <c r="I39" s="151"/>
      <c r="J39" s="151"/>
      <c r="K39" s="151"/>
      <c r="L39" s="81"/>
      <c r="M39" s="83" t="s">
        <v>287</v>
      </c>
      <c r="N39" s="153"/>
      <c r="O39" s="85" t="s">
        <v>355</v>
      </c>
      <c r="P39" s="69">
        <v>120</v>
      </c>
      <c r="Q39" s="77">
        <v>125</v>
      </c>
      <c r="R39" s="77">
        <v>130</v>
      </c>
      <c r="S39" s="77">
        <v>135</v>
      </c>
      <c r="T39" s="77">
        <v>140</v>
      </c>
    </row>
    <row r="40" spans="1:20" ht="30.75" customHeight="1" x14ac:dyDescent="0.25">
      <c r="A40" s="151"/>
      <c r="B40" s="151"/>
      <c r="C40" s="151"/>
      <c r="D40" s="151"/>
      <c r="E40" s="151"/>
      <c r="F40" s="157"/>
      <c r="G40" s="216"/>
      <c r="H40" s="151"/>
      <c r="I40" s="151"/>
      <c r="J40" s="151"/>
      <c r="K40" s="151"/>
      <c r="L40" s="81"/>
      <c r="M40" s="83" t="s">
        <v>287</v>
      </c>
      <c r="N40" s="154"/>
      <c r="O40" s="69"/>
      <c r="P40" s="69"/>
      <c r="Q40" s="77"/>
      <c r="R40" s="77"/>
      <c r="S40" s="77"/>
      <c r="T40" s="77"/>
    </row>
    <row r="41" spans="1:20" ht="30.75" customHeight="1" x14ac:dyDescent="0.25">
      <c r="A41" s="156">
        <v>9</v>
      </c>
      <c r="B41" s="156" t="s">
        <v>198</v>
      </c>
      <c r="C41" s="151" t="s">
        <v>212</v>
      </c>
      <c r="D41" s="151" t="s">
        <v>409</v>
      </c>
      <c r="E41" s="151" t="s">
        <v>364</v>
      </c>
      <c r="F41" s="157" t="s">
        <v>213</v>
      </c>
      <c r="G41" s="216">
        <f>32380887*4*1.15+5000000</f>
        <v>153952080.19999999</v>
      </c>
      <c r="H41" s="151" t="s">
        <v>411</v>
      </c>
      <c r="I41" s="151" t="s">
        <v>347</v>
      </c>
      <c r="J41" s="151" t="s">
        <v>341</v>
      </c>
      <c r="K41" s="151">
        <v>3</v>
      </c>
      <c r="L41" s="81" t="s">
        <v>264</v>
      </c>
      <c r="M41" s="83" t="s">
        <v>287</v>
      </c>
      <c r="N41" s="152" t="s">
        <v>287</v>
      </c>
      <c r="O41" s="85" t="s">
        <v>298</v>
      </c>
      <c r="P41" s="69">
        <v>79</v>
      </c>
      <c r="Q41" s="77">
        <v>82</v>
      </c>
      <c r="R41" s="77">
        <v>85</v>
      </c>
      <c r="S41" s="77">
        <v>88</v>
      </c>
      <c r="T41" s="77">
        <v>91</v>
      </c>
    </row>
    <row r="42" spans="1:20" ht="30.75" customHeight="1" x14ac:dyDescent="0.25">
      <c r="A42" s="151"/>
      <c r="B42" s="151"/>
      <c r="C42" s="151"/>
      <c r="D42" s="151"/>
      <c r="E42" s="151"/>
      <c r="F42" s="157"/>
      <c r="G42" s="216"/>
      <c r="H42" s="151"/>
      <c r="I42" s="151"/>
      <c r="J42" s="151"/>
      <c r="K42" s="151"/>
      <c r="L42" s="81" t="s">
        <v>320</v>
      </c>
      <c r="M42" s="83" t="s">
        <v>287</v>
      </c>
      <c r="N42" s="153"/>
      <c r="O42" s="85" t="s">
        <v>328</v>
      </c>
      <c r="P42" s="69">
        <v>13</v>
      </c>
      <c r="Q42" s="77">
        <v>14</v>
      </c>
      <c r="R42" s="77">
        <v>15</v>
      </c>
      <c r="S42" s="77">
        <v>16</v>
      </c>
      <c r="T42" s="77">
        <v>17</v>
      </c>
    </row>
    <row r="43" spans="1:20" ht="30.75" customHeight="1" x14ac:dyDescent="0.25">
      <c r="A43" s="151"/>
      <c r="B43" s="151"/>
      <c r="C43" s="151"/>
      <c r="D43" s="151"/>
      <c r="E43" s="151"/>
      <c r="F43" s="157"/>
      <c r="G43" s="216"/>
      <c r="H43" s="151"/>
      <c r="I43" s="151"/>
      <c r="J43" s="151"/>
      <c r="K43" s="151"/>
      <c r="L43" s="81" t="s">
        <v>319</v>
      </c>
      <c r="M43" s="83"/>
      <c r="N43" s="153"/>
      <c r="O43" s="85" t="s">
        <v>433</v>
      </c>
      <c r="P43" s="69">
        <v>519</v>
      </c>
      <c r="Q43" s="77">
        <v>530</v>
      </c>
      <c r="R43" s="77">
        <v>544</v>
      </c>
      <c r="S43" s="77">
        <v>556</v>
      </c>
      <c r="T43" s="77">
        <v>566</v>
      </c>
    </row>
    <row r="44" spans="1:20" ht="30.75" customHeight="1" x14ac:dyDescent="0.25">
      <c r="A44" s="151"/>
      <c r="B44" s="151"/>
      <c r="C44" s="151"/>
      <c r="D44" s="151"/>
      <c r="E44" s="151"/>
      <c r="F44" s="157"/>
      <c r="G44" s="216"/>
      <c r="H44" s="151"/>
      <c r="I44" s="151"/>
      <c r="J44" s="151"/>
      <c r="K44" s="151"/>
      <c r="L44" s="81" t="s">
        <v>318</v>
      </c>
      <c r="M44" s="83" t="s">
        <v>287</v>
      </c>
      <c r="N44" s="153"/>
      <c r="O44" s="85"/>
      <c r="P44" s="69"/>
      <c r="Q44" s="77"/>
      <c r="R44" s="77"/>
      <c r="S44" s="77"/>
      <c r="T44" s="77"/>
    </row>
    <row r="45" spans="1:20" ht="30.75" customHeight="1" x14ac:dyDescent="0.25">
      <c r="A45" s="151"/>
      <c r="B45" s="151"/>
      <c r="C45" s="151"/>
      <c r="D45" s="151"/>
      <c r="E45" s="151"/>
      <c r="F45" s="157"/>
      <c r="G45" s="216"/>
      <c r="H45" s="151"/>
      <c r="I45" s="151"/>
      <c r="J45" s="151"/>
      <c r="K45" s="151"/>
      <c r="L45" s="81" t="s">
        <v>317</v>
      </c>
      <c r="M45" s="83" t="s">
        <v>287</v>
      </c>
      <c r="N45" s="154"/>
      <c r="O45" s="69"/>
      <c r="P45" s="69"/>
      <c r="Q45" s="77"/>
      <c r="R45" s="77"/>
      <c r="S45" s="77"/>
      <c r="T45" s="77"/>
    </row>
    <row r="46" spans="1:20" ht="43.8" customHeight="1" x14ac:dyDescent="0.25">
      <c r="A46" s="156">
        <v>10</v>
      </c>
      <c r="B46" s="156" t="s">
        <v>198</v>
      </c>
      <c r="C46" s="151" t="s">
        <v>212</v>
      </c>
      <c r="D46" s="151" t="s">
        <v>407</v>
      </c>
      <c r="E46" s="151" t="s">
        <v>365</v>
      </c>
      <c r="F46" s="157" t="s">
        <v>214</v>
      </c>
      <c r="G46" s="216">
        <f>2861637*4*1.11+10000000- 668</f>
        <v>22705000.280000001</v>
      </c>
      <c r="H46" s="151" t="s">
        <v>408</v>
      </c>
      <c r="I46" s="151" t="s">
        <v>347</v>
      </c>
      <c r="J46" s="151" t="s">
        <v>341</v>
      </c>
      <c r="K46" s="151">
        <v>3</v>
      </c>
      <c r="L46" s="81" t="s">
        <v>321</v>
      </c>
      <c r="M46" s="83" t="s">
        <v>287</v>
      </c>
      <c r="N46" s="152" t="s">
        <v>287</v>
      </c>
      <c r="O46" s="85" t="s">
        <v>329</v>
      </c>
      <c r="P46" s="69">
        <v>62</v>
      </c>
      <c r="Q46" s="77">
        <v>65</v>
      </c>
      <c r="R46" s="77">
        <v>65</v>
      </c>
      <c r="S46" s="77">
        <v>70</v>
      </c>
      <c r="T46" s="77">
        <v>75</v>
      </c>
    </row>
    <row r="47" spans="1:20" ht="41.4" customHeight="1" x14ac:dyDescent="0.25">
      <c r="A47" s="151"/>
      <c r="B47" s="151"/>
      <c r="C47" s="151"/>
      <c r="D47" s="151"/>
      <c r="E47" s="151"/>
      <c r="F47" s="157"/>
      <c r="G47" s="216"/>
      <c r="H47" s="151"/>
      <c r="I47" s="151"/>
      <c r="J47" s="151"/>
      <c r="K47" s="151"/>
      <c r="L47" s="81" t="s">
        <v>322</v>
      </c>
      <c r="M47" s="83" t="s">
        <v>287</v>
      </c>
      <c r="N47" s="153"/>
      <c r="O47" s="85" t="s">
        <v>353</v>
      </c>
      <c r="P47" s="69">
        <v>6592</v>
      </c>
      <c r="Q47" s="77">
        <v>6600</v>
      </c>
      <c r="R47" s="77">
        <v>6600</v>
      </c>
      <c r="S47" s="77">
        <v>6600</v>
      </c>
      <c r="T47" s="77">
        <v>6600</v>
      </c>
    </row>
    <row r="48" spans="1:20" ht="30.75" customHeight="1" x14ac:dyDescent="0.25">
      <c r="A48" s="151"/>
      <c r="B48" s="151"/>
      <c r="C48" s="151"/>
      <c r="D48" s="151"/>
      <c r="E48" s="151"/>
      <c r="F48" s="157"/>
      <c r="G48" s="216"/>
      <c r="H48" s="151"/>
      <c r="I48" s="151"/>
      <c r="J48" s="151"/>
      <c r="K48" s="151"/>
      <c r="L48" s="81" t="s">
        <v>262</v>
      </c>
      <c r="M48" s="83" t="s">
        <v>287</v>
      </c>
      <c r="N48" s="153"/>
      <c r="O48" s="69"/>
      <c r="P48" s="69"/>
      <c r="Q48" s="77"/>
      <c r="R48" s="77"/>
      <c r="S48" s="77"/>
      <c r="T48" s="77"/>
    </row>
    <row r="49" spans="1:20" ht="30.75" customHeight="1" x14ac:dyDescent="0.25">
      <c r="A49" s="151"/>
      <c r="B49" s="151"/>
      <c r="C49" s="151"/>
      <c r="D49" s="151"/>
      <c r="E49" s="151"/>
      <c r="F49" s="157"/>
      <c r="G49" s="216"/>
      <c r="H49" s="151"/>
      <c r="I49" s="151"/>
      <c r="J49" s="151"/>
      <c r="K49" s="151"/>
      <c r="L49" s="81" t="s">
        <v>263</v>
      </c>
      <c r="M49" s="83" t="s">
        <v>287</v>
      </c>
      <c r="N49" s="154"/>
      <c r="O49" s="69"/>
      <c r="P49" s="69"/>
      <c r="Q49" s="77"/>
      <c r="R49" s="77"/>
      <c r="S49" s="77"/>
      <c r="T49" s="77"/>
    </row>
    <row r="50" spans="1:20" ht="30.75" customHeight="1" x14ac:dyDescent="0.25">
      <c r="A50" s="156">
        <v>11</v>
      </c>
      <c r="B50" s="156" t="s">
        <v>198</v>
      </c>
      <c r="C50" s="151" t="s">
        <v>215</v>
      </c>
      <c r="D50" s="151" t="s">
        <v>405</v>
      </c>
      <c r="E50" s="151" t="s">
        <v>366</v>
      </c>
      <c r="F50" s="157" t="s">
        <v>216</v>
      </c>
      <c r="G50" s="216">
        <f>509378*4*1.15-139</f>
        <v>2342999.7999999998</v>
      </c>
      <c r="H50" s="151" t="s">
        <v>406</v>
      </c>
      <c r="I50" s="151" t="s">
        <v>352</v>
      </c>
      <c r="J50" s="151" t="s">
        <v>342</v>
      </c>
      <c r="K50" s="151">
        <v>3</v>
      </c>
      <c r="L50" s="81" t="s">
        <v>256</v>
      </c>
      <c r="M50" s="83" t="s">
        <v>287</v>
      </c>
      <c r="N50" s="152" t="s">
        <v>287</v>
      </c>
      <c r="O50" s="85" t="s">
        <v>299</v>
      </c>
      <c r="P50" s="69">
        <v>116</v>
      </c>
      <c r="Q50" s="77">
        <v>118</v>
      </c>
      <c r="R50" s="77">
        <v>120</v>
      </c>
      <c r="S50" s="77">
        <v>122</v>
      </c>
      <c r="T50" s="77">
        <v>124</v>
      </c>
    </row>
    <row r="51" spans="1:20" ht="30.75" customHeight="1" x14ac:dyDescent="0.25">
      <c r="A51" s="151"/>
      <c r="B51" s="151"/>
      <c r="C51" s="151"/>
      <c r="D51" s="151"/>
      <c r="E51" s="151"/>
      <c r="F51" s="157"/>
      <c r="G51" s="216"/>
      <c r="H51" s="151"/>
      <c r="I51" s="151"/>
      <c r="J51" s="151"/>
      <c r="K51" s="151"/>
      <c r="L51" s="81" t="s">
        <v>257</v>
      </c>
      <c r="M51" s="83" t="s">
        <v>287</v>
      </c>
      <c r="N51" s="153"/>
      <c r="O51" s="85" t="s">
        <v>300</v>
      </c>
      <c r="P51" s="69">
        <v>128</v>
      </c>
      <c r="Q51" s="77">
        <v>130</v>
      </c>
      <c r="R51" s="77">
        <v>132</v>
      </c>
      <c r="S51" s="77">
        <v>134</v>
      </c>
      <c r="T51" s="77">
        <v>136</v>
      </c>
    </row>
    <row r="52" spans="1:20" ht="30.75" customHeight="1" x14ac:dyDescent="0.25">
      <c r="A52" s="151"/>
      <c r="B52" s="151"/>
      <c r="C52" s="151"/>
      <c r="D52" s="151"/>
      <c r="E52" s="151"/>
      <c r="F52" s="157"/>
      <c r="G52" s="216"/>
      <c r="H52" s="151"/>
      <c r="I52" s="151"/>
      <c r="J52" s="151"/>
      <c r="K52" s="151"/>
      <c r="L52" s="81" t="s">
        <v>258</v>
      </c>
      <c r="M52" s="83" t="s">
        <v>287</v>
      </c>
      <c r="N52" s="154"/>
      <c r="O52" s="85" t="s">
        <v>330</v>
      </c>
      <c r="P52" s="69">
        <v>6</v>
      </c>
      <c r="Q52" s="77">
        <v>8</v>
      </c>
      <c r="R52" s="77">
        <v>10</v>
      </c>
      <c r="S52" s="77">
        <v>12</v>
      </c>
      <c r="T52" s="77">
        <v>14</v>
      </c>
    </row>
    <row r="53" spans="1:20" ht="30.75" customHeight="1" x14ac:dyDescent="0.25">
      <c r="A53" s="156">
        <v>12</v>
      </c>
      <c r="B53" s="156" t="s">
        <v>198</v>
      </c>
      <c r="C53" s="151" t="s">
        <v>215</v>
      </c>
      <c r="D53" s="151" t="s">
        <v>381</v>
      </c>
      <c r="E53" s="151" t="s">
        <v>367</v>
      </c>
      <c r="F53" s="155" t="s">
        <v>217</v>
      </c>
      <c r="G53" s="216">
        <v>600000</v>
      </c>
      <c r="H53" s="151" t="s">
        <v>382</v>
      </c>
      <c r="I53" s="151" t="s">
        <v>345</v>
      </c>
      <c r="J53" s="151" t="s">
        <v>342</v>
      </c>
      <c r="K53" s="151">
        <v>3</v>
      </c>
      <c r="L53" s="81" t="s">
        <v>331</v>
      </c>
      <c r="M53" s="83" t="s">
        <v>287</v>
      </c>
      <c r="N53" s="152" t="s">
        <v>287</v>
      </c>
      <c r="O53" s="82" t="s">
        <v>437</v>
      </c>
      <c r="P53" s="87">
        <v>20</v>
      </c>
      <c r="Q53" s="77">
        <v>20</v>
      </c>
      <c r="R53" s="77">
        <v>30</v>
      </c>
      <c r="S53" s="77">
        <v>40</v>
      </c>
      <c r="T53" s="77">
        <v>50</v>
      </c>
    </row>
    <row r="54" spans="1:20" ht="30.75" customHeight="1" x14ac:dyDescent="0.25">
      <c r="A54" s="151"/>
      <c r="B54" s="151"/>
      <c r="C54" s="151"/>
      <c r="D54" s="151"/>
      <c r="E54" s="151"/>
      <c r="F54" s="155"/>
      <c r="G54" s="216"/>
      <c r="H54" s="151"/>
      <c r="I54" s="151"/>
      <c r="J54" s="151"/>
      <c r="K54" s="151"/>
      <c r="L54" s="81" t="s">
        <v>431</v>
      </c>
      <c r="M54" s="83" t="s">
        <v>287</v>
      </c>
      <c r="N54" s="153"/>
      <c r="O54" s="82" t="s">
        <v>438</v>
      </c>
      <c r="P54" s="69">
        <v>110</v>
      </c>
      <c r="Q54" s="77">
        <v>110</v>
      </c>
      <c r="R54" s="77">
        <v>120</v>
      </c>
      <c r="S54" s="77">
        <v>130</v>
      </c>
      <c r="T54" s="77">
        <v>140</v>
      </c>
    </row>
    <row r="55" spans="1:20" ht="30.75" customHeight="1" x14ac:dyDescent="0.25">
      <c r="A55" s="151"/>
      <c r="B55" s="151"/>
      <c r="C55" s="151"/>
      <c r="D55" s="151"/>
      <c r="E55" s="151"/>
      <c r="F55" s="155"/>
      <c r="G55" s="216"/>
      <c r="H55" s="151"/>
      <c r="I55" s="151"/>
      <c r="J55" s="151"/>
      <c r="K55" s="151"/>
      <c r="L55" s="81"/>
      <c r="M55" s="83" t="s">
        <v>287</v>
      </c>
      <c r="N55" s="154"/>
      <c r="O55" s="69"/>
      <c r="P55" s="69"/>
      <c r="Q55" s="77"/>
      <c r="R55" s="77"/>
      <c r="S55" s="77"/>
      <c r="T55" s="77"/>
    </row>
    <row r="56" spans="1:20" ht="30.75" customHeight="1" x14ac:dyDescent="0.25">
      <c r="A56" s="156">
        <v>13</v>
      </c>
      <c r="B56" s="156" t="s">
        <v>198</v>
      </c>
      <c r="C56" s="151" t="s">
        <v>215</v>
      </c>
      <c r="D56" s="151" t="s">
        <v>403</v>
      </c>
      <c r="E56" s="151" t="s">
        <v>368</v>
      </c>
      <c r="F56" s="157" t="s">
        <v>218</v>
      </c>
      <c r="G56" s="216">
        <f>314500*4*1.15-700</f>
        <v>1446000</v>
      </c>
      <c r="H56" s="151" t="s">
        <v>404</v>
      </c>
      <c r="I56" s="151" t="s">
        <v>345</v>
      </c>
      <c r="J56" s="151" t="s">
        <v>342</v>
      </c>
      <c r="K56" s="151">
        <v>3</v>
      </c>
      <c r="L56" s="81" t="s">
        <v>259</v>
      </c>
      <c r="M56" s="83" t="s">
        <v>287</v>
      </c>
      <c r="N56" s="152" t="s">
        <v>287</v>
      </c>
      <c r="O56" s="85" t="s">
        <v>301</v>
      </c>
      <c r="P56" s="69">
        <v>248</v>
      </c>
      <c r="Q56" s="77">
        <v>250</v>
      </c>
      <c r="R56" s="77">
        <v>252</v>
      </c>
      <c r="S56" s="77">
        <v>252</v>
      </c>
      <c r="T56" s="77">
        <v>252</v>
      </c>
    </row>
    <row r="57" spans="1:20" ht="30.75" customHeight="1" x14ac:dyDescent="0.25">
      <c r="A57" s="151"/>
      <c r="B57" s="151"/>
      <c r="C57" s="151"/>
      <c r="D57" s="151"/>
      <c r="E57" s="151"/>
      <c r="F57" s="157"/>
      <c r="G57" s="216"/>
      <c r="H57" s="151"/>
      <c r="I57" s="151"/>
      <c r="J57" s="151"/>
      <c r="K57" s="151"/>
      <c r="L57" s="81" t="s">
        <v>260</v>
      </c>
      <c r="M57" s="83" t="s">
        <v>287</v>
      </c>
      <c r="N57" s="153"/>
      <c r="O57" s="85" t="s">
        <v>332</v>
      </c>
      <c r="P57" s="69">
        <v>20</v>
      </c>
      <c r="Q57" s="77">
        <v>25</v>
      </c>
      <c r="R57" s="77">
        <v>30</v>
      </c>
      <c r="S57" s="77">
        <v>35</v>
      </c>
      <c r="T57" s="77">
        <v>40</v>
      </c>
    </row>
    <row r="58" spans="1:20" ht="30.75" customHeight="1" x14ac:dyDescent="0.25">
      <c r="A58" s="151"/>
      <c r="B58" s="151"/>
      <c r="C58" s="151"/>
      <c r="D58" s="151"/>
      <c r="E58" s="151"/>
      <c r="F58" s="157"/>
      <c r="G58" s="216"/>
      <c r="H58" s="151"/>
      <c r="I58" s="151"/>
      <c r="J58" s="151"/>
      <c r="K58" s="151"/>
      <c r="L58" s="81" t="s">
        <v>261</v>
      </c>
      <c r="M58" s="83" t="s">
        <v>287</v>
      </c>
      <c r="N58" s="154"/>
      <c r="O58" s="85" t="s">
        <v>439</v>
      </c>
      <c r="P58" s="69">
        <v>1</v>
      </c>
      <c r="Q58" s="77">
        <v>2</v>
      </c>
      <c r="R58" s="77">
        <v>2</v>
      </c>
      <c r="S58" s="77">
        <v>2</v>
      </c>
      <c r="T58" s="77">
        <v>2</v>
      </c>
    </row>
    <row r="59" spans="1:20" ht="33" customHeight="1" x14ac:dyDescent="0.25">
      <c r="A59" s="156">
        <v>14</v>
      </c>
      <c r="B59" s="156" t="s">
        <v>198</v>
      </c>
      <c r="C59" s="151" t="s">
        <v>219</v>
      </c>
      <c r="D59" s="151" t="s">
        <v>377</v>
      </c>
      <c r="E59" s="151" t="s">
        <v>369</v>
      </c>
      <c r="F59" s="157" t="s">
        <v>224</v>
      </c>
      <c r="G59" s="216">
        <v>9000000</v>
      </c>
      <c r="H59" s="151" t="s">
        <v>410</v>
      </c>
      <c r="I59" s="151" t="s">
        <v>350</v>
      </c>
      <c r="J59" s="151" t="s">
        <v>341</v>
      </c>
      <c r="K59" s="151">
        <v>7</v>
      </c>
      <c r="L59" s="81" t="s">
        <v>323</v>
      </c>
      <c r="M59" s="83" t="s">
        <v>287</v>
      </c>
      <c r="N59" s="152" t="s">
        <v>287</v>
      </c>
      <c r="O59" s="85" t="s">
        <v>303</v>
      </c>
      <c r="P59" s="69">
        <v>0</v>
      </c>
      <c r="Q59" s="77">
        <v>3</v>
      </c>
      <c r="R59" s="77">
        <v>3</v>
      </c>
      <c r="S59" s="77">
        <v>3</v>
      </c>
      <c r="T59" s="77">
        <v>2</v>
      </c>
    </row>
    <row r="60" spans="1:20" ht="33" customHeight="1" x14ac:dyDescent="0.25">
      <c r="A60" s="151"/>
      <c r="B60" s="151"/>
      <c r="C60" s="151"/>
      <c r="D60" s="151"/>
      <c r="E60" s="151"/>
      <c r="F60" s="157"/>
      <c r="G60" s="216"/>
      <c r="H60" s="151"/>
      <c r="I60" s="151"/>
      <c r="J60" s="151"/>
      <c r="K60" s="151"/>
      <c r="L60" s="81" t="s">
        <v>254</v>
      </c>
      <c r="M60" s="83" t="s">
        <v>287</v>
      </c>
      <c r="N60" s="153"/>
      <c r="O60" s="85" t="s">
        <v>302</v>
      </c>
      <c r="P60" s="69">
        <v>6</v>
      </c>
      <c r="Q60" s="77">
        <v>6</v>
      </c>
      <c r="R60" s="77">
        <v>6</v>
      </c>
      <c r="S60" s="77">
        <v>2</v>
      </c>
      <c r="T60" s="77">
        <v>2</v>
      </c>
    </row>
    <row r="61" spans="1:20" ht="33" customHeight="1" x14ac:dyDescent="0.25">
      <c r="A61" s="151"/>
      <c r="B61" s="151"/>
      <c r="C61" s="151"/>
      <c r="D61" s="151"/>
      <c r="E61" s="151"/>
      <c r="F61" s="157"/>
      <c r="G61" s="216"/>
      <c r="H61" s="151"/>
      <c r="I61" s="151"/>
      <c r="J61" s="151"/>
      <c r="K61" s="151"/>
      <c r="L61" s="81" t="s">
        <v>255</v>
      </c>
      <c r="M61" s="83" t="s">
        <v>287</v>
      </c>
      <c r="N61" s="154"/>
      <c r="O61" s="69"/>
      <c r="P61" s="69"/>
      <c r="Q61" s="77"/>
      <c r="R61" s="77"/>
      <c r="S61" s="77"/>
      <c r="T61" s="77"/>
    </row>
    <row r="62" spans="1:20" ht="33" customHeight="1" x14ac:dyDescent="0.25">
      <c r="A62" s="147">
        <v>15</v>
      </c>
      <c r="B62" s="147" t="s">
        <v>198</v>
      </c>
      <c r="C62" s="147" t="s">
        <v>414</v>
      </c>
      <c r="D62" s="147" t="s">
        <v>415</v>
      </c>
      <c r="E62" s="147" t="s">
        <v>416</v>
      </c>
      <c r="F62" s="149" t="s">
        <v>417</v>
      </c>
      <c r="G62" s="218">
        <v>250000</v>
      </c>
      <c r="H62" s="147" t="s">
        <v>418</v>
      </c>
      <c r="I62" s="147" t="s">
        <v>344</v>
      </c>
      <c r="J62" s="147" t="s">
        <v>342</v>
      </c>
      <c r="K62" s="147">
        <v>12</v>
      </c>
      <c r="L62" s="93" t="s">
        <v>419</v>
      </c>
      <c r="M62" s="83" t="s">
        <v>287</v>
      </c>
      <c r="N62" s="92"/>
      <c r="O62" s="85" t="s">
        <v>422</v>
      </c>
      <c r="P62" s="88">
        <v>0.35</v>
      </c>
      <c r="Q62" s="89">
        <v>0.35</v>
      </c>
      <c r="R62" s="89">
        <v>0.3</v>
      </c>
      <c r="S62" s="89">
        <v>0.27</v>
      </c>
      <c r="T62" s="89">
        <v>0.25</v>
      </c>
    </row>
    <row r="63" spans="1:20" ht="33" customHeight="1" x14ac:dyDescent="0.25">
      <c r="A63" s="148"/>
      <c r="B63" s="148"/>
      <c r="C63" s="148"/>
      <c r="D63" s="148"/>
      <c r="E63" s="148"/>
      <c r="F63" s="150"/>
      <c r="G63" s="219"/>
      <c r="H63" s="148"/>
      <c r="I63" s="148"/>
      <c r="J63" s="148"/>
      <c r="K63" s="148"/>
      <c r="L63" s="93" t="s">
        <v>421</v>
      </c>
      <c r="M63" s="83" t="s">
        <v>287</v>
      </c>
      <c r="N63" s="92" t="s">
        <v>287</v>
      </c>
      <c r="O63" s="69"/>
      <c r="P63" s="69"/>
      <c r="Q63" s="77"/>
      <c r="R63" s="77"/>
      <c r="S63" s="77"/>
      <c r="T63" s="77"/>
    </row>
    <row r="64" spans="1:20" ht="33" customHeight="1" x14ac:dyDescent="0.3">
      <c r="A64" s="148"/>
      <c r="B64" s="148"/>
      <c r="C64" s="148"/>
      <c r="D64" s="148"/>
      <c r="E64" s="148"/>
      <c r="F64" s="150"/>
      <c r="G64" s="219"/>
      <c r="H64" s="148"/>
      <c r="I64" s="148"/>
      <c r="J64" s="148"/>
      <c r="K64" s="148"/>
      <c r="L64" s="94" t="s">
        <v>420</v>
      </c>
      <c r="M64" s="83" t="s">
        <v>287</v>
      </c>
      <c r="N64" s="92"/>
      <c r="O64" s="69"/>
      <c r="P64" s="69"/>
      <c r="Q64" s="82"/>
      <c r="R64" s="77"/>
      <c r="S64" s="77"/>
      <c r="T64" s="77"/>
    </row>
    <row r="65" spans="1:20" ht="33" customHeight="1" x14ac:dyDescent="0.25">
      <c r="A65" s="156">
        <v>16</v>
      </c>
      <c r="B65" s="156" t="s">
        <v>198</v>
      </c>
      <c r="C65" s="151" t="s">
        <v>220</v>
      </c>
      <c r="D65" s="151" t="s">
        <v>377</v>
      </c>
      <c r="E65" s="151" t="s">
        <v>370</v>
      </c>
      <c r="F65" s="157" t="s">
        <v>225</v>
      </c>
      <c r="G65" s="216">
        <v>14000000</v>
      </c>
      <c r="H65" s="151" t="s">
        <v>390</v>
      </c>
      <c r="I65" s="151" t="s">
        <v>343</v>
      </c>
      <c r="J65" s="151" t="s">
        <v>341</v>
      </c>
      <c r="K65" s="151">
        <v>11</v>
      </c>
      <c r="L65" s="81" t="s">
        <v>249</v>
      </c>
      <c r="M65" s="83" t="s">
        <v>287</v>
      </c>
      <c r="N65" s="152" t="s">
        <v>287</v>
      </c>
      <c r="O65" s="85" t="s">
        <v>312</v>
      </c>
      <c r="P65" s="69">
        <v>56</v>
      </c>
      <c r="Q65" s="77">
        <v>50</v>
      </c>
      <c r="R65" s="77">
        <v>50</v>
      </c>
      <c r="S65" s="77">
        <v>50</v>
      </c>
      <c r="T65" s="77">
        <v>50</v>
      </c>
    </row>
    <row r="66" spans="1:20" ht="33" customHeight="1" x14ac:dyDescent="0.25">
      <c r="A66" s="151"/>
      <c r="B66" s="151"/>
      <c r="C66" s="151"/>
      <c r="D66" s="151"/>
      <c r="E66" s="151"/>
      <c r="F66" s="157"/>
      <c r="G66" s="216"/>
      <c r="H66" s="151"/>
      <c r="I66" s="151"/>
      <c r="J66" s="151"/>
      <c r="K66" s="151"/>
      <c r="L66" s="81" t="s">
        <v>250</v>
      </c>
      <c r="M66" s="83" t="s">
        <v>287</v>
      </c>
      <c r="N66" s="153"/>
      <c r="O66" s="85" t="s">
        <v>304</v>
      </c>
      <c r="P66" s="69">
        <v>3</v>
      </c>
      <c r="Q66" s="77">
        <v>3</v>
      </c>
      <c r="R66" s="77">
        <v>3</v>
      </c>
      <c r="S66" s="77">
        <v>3</v>
      </c>
      <c r="T66" s="77">
        <v>3</v>
      </c>
    </row>
    <row r="67" spans="1:20" ht="33" customHeight="1" x14ac:dyDescent="0.25">
      <c r="A67" s="151"/>
      <c r="B67" s="151"/>
      <c r="C67" s="151"/>
      <c r="D67" s="151"/>
      <c r="E67" s="151"/>
      <c r="F67" s="157"/>
      <c r="G67" s="216"/>
      <c r="H67" s="151"/>
      <c r="I67" s="151"/>
      <c r="J67" s="151"/>
      <c r="K67" s="151"/>
      <c r="L67" s="81" t="s">
        <v>251</v>
      </c>
      <c r="M67" s="83" t="s">
        <v>287</v>
      </c>
      <c r="N67" s="153"/>
      <c r="O67" s="69"/>
      <c r="P67" s="69"/>
      <c r="Q67" s="77"/>
      <c r="R67" s="77"/>
      <c r="S67" s="77"/>
      <c r="T67" s="77"/>
    </row>
    <row r="68" spans="1:20" ht="33" customHeight="1" x14ac:dyDescent="0.25">
      <c r="A68" s="151"/>
      <c r="B68" s="151"/>
      <c r="C68" s="151"/>
      <c r="D68" s="151"/>
      <c r="E68" s="151"/>
      <c r="F68" s="157"/>
      <c r="G68" s="216"/>
      <c r="H68" s="151"/>
      <c r="I68" s="151"/>
      <c r="J68" s="151"/>
      <c r="K68" s="151"/>
      <c r="L68" s="81" t="s">
        <v>252</v>
      </c>
      <c r="M68" s="83" t="s">
        <v>287</v>
      </c>
      <c r="N68" s="153"/>
      <c r="O68" s="69"/>
      <c r="P68" s="69"/>
      <c r="Q68" s="77"/>
      <c r="R68" s="77"/>
      <c r="S68" s="77"/>
      <c r="T68" s="77"/>
    </row>
    <row r="69" spans="1:20" ht="34.799999999999997" customHeight="1" x14ac:dyDescent="0.25">
      <c r="A69" s="151"/>
      <c r="B69" s="151"/>
      <c r="C69" s="151"/>
      <c r="D69" s="151"/>
      <c r="E69" s="151"/>
      <c r="F69" s="157"/>
      <c r="G69" s="216"/>
      <c r="H69" s="151"/>
      <c r="I69" s="151"/>
      <c r="J69" s="151"/>
      <c r="K69" s="151"/>
      <c r="L69" s="81" t="s">
        <v>253</v>
      </c>
      <c r="M69" s="83" t="s">
        <v>287</v>
      </c>
      <c r="N69" s="154"/>
      <c r="O69" s="69"/>
      <c r="P69" s="69"/>
      <c r="Q69" s="77"/>
      <c r="R69" s="77"/>
      <c r="S69" s="77"/>
      <c r="T69" s="77"/>
    </row>
    <row r="70" spans="1:20" ht="33" customHeight="1" x14ac:dyDescent="0.25">
      <c r="A70" s="156">
        <v>17</v>
      </c>
      <c r="B70" s="156" t="s">
        <v>198</v>
      </c>
      <c r="C70" s="151" t="s">
        <v>220</v>
      </c>
      <c r="D70" s="151" t="s">
        <v>391</v>
      </c>
      <c r="E70" s="151" t="s">
        <v>371</v>
      </c>
      <c r="F70" s="157" t="s">
        <v>226</v>
      </c>
      <c r="G70" s="216">
        <v>50000</v>
      </c>
      <c r="H70" s="151" t="s">
        <v>392</v>
      </c>
      <c r="I70" s="151" t="s">
        <v>344</v>
      </c>
      <c r="J70" s="151" t="s">
        <v>341</v>
      </c>
      <c r="K70" s="151">
        <v>11</v>
      </c>
      <c r="L70" s="81" t="s">
        <v>247</v>
      </c>
      <c r="M70" s="83" t="s">
        <v>287</v>
      </c>
      <c r="N70" s="152" t="s">
        <v>287</v>
      </c>
      <c r="O70" s="85" t="s">
        <v>337</v>
      </c>
      <c r="P70" s="88">
        <v>0.5</v>
      </c>
      <c r="Q70" s="89">
        <v>0.75</v>
      </c>
      <c r="R70" s="89">
        <v>0.75</v>
      </c>
      <c r="S70" s="89">
        <v>0.9</v>
      </c>
      <c r="T70" s="89">
        <v>0.9</v>
      </c>
    </row>
    <row r="71" spans="1:20" ht="33" customHeight="1" x14ac:dyDescent="0.25">
      <c r="A71" s="151"/>
      <c r="B71" s="151"/>
      <c r="C71" s="151"/>
      <c r="D71" s="151"/>
      <c r="E71" s="151"/>
      <c r="F71" s="157"/>
      <c r="G71" s="216"/>
      <c r="H71" s="151"/>
      <c r="I71" s="151"/>
      <c r="J71" s="151"/>
      <c r="K71" s="151"/>
      <c r="L71" s="81" t="s">
        <v>248</v>
      </c>
      <c r="M71" s="83" t="s">
        <v>287</v>
      </c>
      <c r="N71" s="153"/>
      <c r="O71" s="85"/>
      <c r="P71" s="69"/>
      <c r="Q71" s="77"/>
      <c r="R71" s="77"/>
      <c r="S71" s="77"/>
      <c r="T71" s="77"/>
    </row>
    <row r="72" spans="1:20" ht="33" customHeight="1" x14ac:dyDescent="0.25">
      <c r="A72" s="151"/>
      <c r="B72" s="151"/>
      <c r="C72" s="151"/>
      <c r="D72" s="151"/>
      <c r="E72" s="151"/>
      <c r="F72" s="157"/>
      <c r="G72" s="216"/>
      <c r="H72" s="151"/>
      <c r="I72" s="151"/>
      <c r="J72" s="151"/>
      <c r="K72" s="151"/>
      <c r="L72" s="81"/>
      <c r="M72" s="83" t="s">
        <v>287</v>
      </c>
      <c r="N72" s="154"/>
      <c r="O72" s="69"/>
      <c r="P72" s="69"/>
      <c r="Q72" s="77"/>
      <c r="R72" s="77"/>
      <c r="S72" s="77"/>
      <c r="T72" s="77"/>
    </row>
    <row r="73" spans="1:20" ht="33" customHeight="1" x14ac:dyDescent="0.25">
      <c r="A73" s="156">
        <v>18</v>
      </c>
      <c r="B73" s="156" t="s">
        <v>198</v>
      </c>
      <c r="C73" s="151" t="s">
        <v>221</v>
      </c>
      <c r="D73" s="151" t="s">
        <v>394</v>
      </c>
      <c r="E73" s="151" t="s">
        <v>372</v>
      </c>
      <c r="F73" s="157" t="s">
        <v>227</v>
      </c>
      <c r="G73" s="216">
        <v>1000000</v>
      </c>
      <c r="H73" s="151" t="s">
        <v>395</v>
      </c>
      <c r="I73" s="151" t="s">
        <v>348</v>
      </c>
      <c r="J73" s="151" t="s">
        <v>342</v>
      </c>
      <c r="K73" s="151">
        <v>15</v>
      </c>
      <c r="L73" s="81" t="s">
        <v>245</v>
      </c>
      <c r="M73" s="83" t="s">
        <v>287</v>
      </c>
      <c r="N73" s="152" t="s">
        <v>287</v>
      </c>
      <c r="O73" s="85" t="s">
        <v>305</v>
      </c>
      <c r="P73" s="69">
        <v>3</v>
      </c>
      <c r="Q73" s="77">
        <v>3</v>
      </c>
      <c r="R73" s="77">
        <v>3</v>
      </c>
      <c r="S73" s="77">
        <v>4</v>
      </c>
      <c r="T73" s="77">
        <v>5</v>
      </c>
    </row>
    <row r="74" spans="1:20" ht="33" customHeight="1" x14ac:dyDescent="0.25">
      <c r="A74" s="151"/>
      <c r="B74" s="151"/>
      <c r="C74" s="151"/>
      <c r="D74" s="151"/>
      <c r="E74" s="151"/>
      <c r="F74" s="157"/>
      <c r="G74" s="216"/>
      <c r="H74" s="151"/>
      <c r="I74" s="151"/>
      <c r="J74" s="151"/>
      <c r="K74" s="151"/>
      <c r="L74" s="81" t="s">
        <v>244</v>
      </c>
      <c r="M74" s="83" t="s">
        <v>287</v>
      </c>
      <c r="N74" s="153"/>
      <c r="O74" s="85" t="s">
        <v>333</v>
      </c>
      <c r="P74" s="69">
        <v>65</v>
      </c>
      <c r="Q74" s="77">
        <v>65</v>
      </c>
      <c r="R74" s="77">
        <v>65</v>
      </c>
      <c r="S74" s="77">
        <v>65</v>
      </c>
      <c r="T74" s="77">
        <v>65</v>
      </c>
    </row>
    <row r="75" spans="1:20" ht="33" customHeight="1" x14ac:dyDescent="0.25">
      <c r="A75" s="151"/>
      <c r="B75" s="151"/>
      <c r="C75" s="151"/>
      <c r="D75" s="151"/>
      <c r="E75" s="151"/>
      <c r="F75" s="157"/>
      <c r="G75" s="216"/>
      <c r="H75" s="151"/>
      <c r="I75" s="151"/>
      <c r="J75" s="151"/>
      <c r="K75" s="151"/>
      <c r="L75" s="81" t="s">
        <v>246</v>
      </c>
      <c r="M75" s="83" t="s">
        <v>287</v>
      </c>
      <c r="N75" s="154"/>
      <c r="O75" s="69"/>
      <c r="P75" s="69"/>
      <c r="Q75" s="77"/>
      <c r="R75" s="77"/>
      <c r="S75" s="77"/>
      <c r="T75" s="77"/>
    </row>
    <row r="76" spans="1:20" ht="33" customHeight="1" x14ac:dyDescent="0.25">
      <c r="A76" s="156">
        <v>19</v>
      </c>
      <c r="B76" s="156" t="s">
        <v>198</v>
      </c>
      <c r="C76" s="151" t="s">
        <v>222</v>
      </c>
      <c r="D76" s="151" t="s">
        <v>377</v>
      </c>
      <c r="E76" s="151" t="s">
        <v>373</v>
      </c>
      <c r="F76" s="157" t="s">
        <v>228</v>
      </c>
      <c r="G76" s="216">
        <v>21000000</v>
      </c>
      <c r="H76" s="151" t="s">
        <v>380</v>
      </c>
      <c r="I76" s="151" t="s">
        <v>349</v>
      </c>
      <c r="J76" s="151" t="s">
        <v>342</v>
      </c>
      <c r="K76" s="151">
        <v>10</v>
      </c>
      <c r="L76" s="81" t="s">
        <v>232</v>
      </c>
      <c r="M76" s="83" t="s">
        <v>287</v>
      </c>
      <c r="N76" s="152" t="s">
        <v>287</v>
      </c>
      <c r="O76" s="85" t="s">
        <v>334</v>
      </c>
      <c r="P76" s="69">
        <v>149</v>
      </c>
      <c r="Q76" s="77">
        <v>145</v>
      </c>
      <c r="R76" s="77">
        <v>143</v>
      </c>
      <c r="S76" s="77">
        <v>142</v>
      </c>
      <c r="T76" s="77">
        <v>139</v>
      </c>
    </row>
    <row r="77" spans="1:20" ht="34.799999999999997" customHeight="1" x14ac:dyDescent="0.25">
      <c r="A77" s="151"/>
      <c r="B77" s="151"/>
      <c r="C77" s="151"/>
      <c r="D77" s="151"/>
      <c r="E77" s="151"/>
      <c r="F77" s="157"/>
      <c r="G77" s="216"/>
      <c r="H77" s="151"/>
      <c r="I77" s="151"/>
      <c r="J77" s="151"/>
      <c r="K77" s="151"/>
      <c r="L77" s="81" t="s">
        <v>233</v>
      </c>
      <c r="M77" s="83" t="s">
        <v>287</v>
      </c>
      <c r="N77" s="153"/>
      <c r="O77" s="85" t="s">
        <v>306</v>
      </c>
      <c r="P77" s="69">
        <v>42</v>
      </c>
      <c r="Q77" s="77">
        <v>42</v>
      </c>
      <c r="R77" s="77">
        <v>42</v>
      </c>
      <c r="S77" s="77">
        <v>42</v>
      </c>
      <c r="T77" s="77">
        <v>42</v>
      </c>
    </row>
    <row r="78" spans="1:20" ht="33" customHeight="1" x14ac:dyDescent="0.25">
      <c r="A78" s="151"/>
      <c r="B78" s="151"/>
      <c r="C78" s="151"/>
      <c r="D78" s="151"/>
      <c r="E78" s="151"/>
      <c r="F78" s="157"/>
      <c r="G78" s="216"/>
      <c r="H78" s="151"/>
      <c r="I78" s="151"/>
      <c r="J78" s="151"/>
      <c r="K78" s="151"/>
      <c r="L78" s="81" t="s">
        <v>326</v>
      </c>
      <c r="M78" s="83" t="s">
        <v>287</v>
      </c>
      <c r="N78" s="154"/>
      <c r="O78" s="85" t="s">
        <v>307</v>
      </c>
      <c r="P78" s="69">
        <v>5</v>
      </c>
      <c r="Q78" s="77">
        <v>5</v>
      </c>
      <c r="R78" s="77">
        <v>5</v>
      </c>
      <c r="S78" s="77">
        <v>5</v>
      </c>
      <c r="T78" s="77">
        <v>5</v>
      </c>
    </row>
    <row r="79" spans="1:20" ht="33" customHeight="1" x14ac:dyDescent="0.25">
      <c r="A79" s="156">
        <v>20</v>
      </c>
      <c r="B79" s="156" t="s">
        <v>198</v>
      </c>
      <c r="C79" s="151" t="s">
        <v>222</v>
      </c>
      <c r="D79" s="151" t="s">
        <v>388</v>
      </c>
      <c r="E79" s="151" t="s">
        <v>374</v>
      </c>
      <c r="F79" s="157" t="s">
        <v>229</v>
      </c>
      <c r="G79" s="216">
        <v>2000000</v>
      </c>
      <c r="H79" s="151" t="s">
        <v>389</v>
      </c>
      <c r="I79" s="151" t="s">
        <v>351</v>
      </c>
      <c r="J79" s="151" t="s">
        <v>342</v>
      </c>
      <c r="K79" s="151">
        <v>10</v>
      </c>
      <c r="L79" s="81" t="s">
        <v>324</v>
      </c>
      <c r="M79" s="83" t="s">
        <v>287</v>
      </c>
      <c r="N79" s="152" t="s">
        <v>287</v>
      </c>
      <c r="O79" s="85" t="s">
        <v>336</v>
      </c>
      <c r="P79" s="69">
        <v>37</v>
      </c>
      <c r="Q79" s="77">
        <v>40</v>
      </c>
      <c r="R79" s="77">
        <v>45</v>
      </c>
      <c r="S79" s="77">
        <v>45</v>
      </c>
      <c r="T79" s="77">
        <v>45</v>
      </c>
    </row>
    <row r="80" spans="1:20" ht="33" customHeight="1" x14ac:dyDescent="0.25">
      <c r="A80" s="151"/>
      <c r="B80" s="151"/>
      <c r="C80" s="151"/>
      <c r="D80" s="151"/>
      <c r="E80" s="151"/>
      <c r="F80" s="157"/>
      <c r="G80" s="216"/>
      <c r="H80" s="151"/>
      <c r="I80" s="151"/>
      <c r="J80" s="151"/>
      <c r="K80" s="151"/>
      <c r="L80" s="81" t="s">
        <v>325</v>
      </c>
      <c r="M80" s="83" t="s">
        <v>287</v>
      </c>
      <c r="N80" s="153"/>
      <c r="O80" s="85" t="s">
        <v>308</v>
      </c>
      <c r="P80" s="69">
        <v>3</v>
      </c>
      <c r="Q80" s="77">
        <v>3</v>
      </c>
      <c r="R80" s="77">
        <v>3</v>
      </c>
      <c r="S80" s="77">
        <v>3</v>
      </c>
      <c r="T80" s="77">
        <v>3</v>
      </c>
    </row>
    <row r="81" spans="1:20" ht="33" customHeight="1" x14ac:dyDescent="0.25">
      <c r="A81" s="151"/>
      <c r="B81" s="151"/>
      <c r="C81" s="151"/>
      <c r="D81" s="151"/>
      <c r="E81" s="151"/>
      <c r="F81" s="157"/>
      <c r="G81" s="216"/>
      <c r="H81" s="151"/>
      <c r="I81" s="151"/>
      <c r="J81" s="151"/>
      <c r="K81" s="151"/>
      <c r="L81" s="81" t="s">
        <v>234</v>
      </c>
      <c r="M81" s="83" t="s">
        <v>287</v>
      </c>
      <c r="N81" s="154"/>
      <c r="O81" s="69"/>
      <c r="P81" s="69"/>
      <c r="Q81" s="77"/>
      <c r="R81" s="77"/>
      <c r="S81" s="77"/>
      <c r="T81" s="77"/>
    </row>
    <row r="82" spans="1:20" ht="33" customHeight="1" x14ac:dyDescent="0.25">
      <c r="A82" s="156">
        <v>21</v>
      </c>
      <c r="B82" s="156" t="s">
        <v>198</v>
      </c>
      <c r="C82" s="151" t="s">
        <v>223</v>
      </c>
      <c r="D82" s="151" t="s">
        <v>377</v>
      </c>
      <c r="E82" s="151" t="s">
        <v>375</v>
      </c>
      <c r="F82" s="157" t="s">
        <v>230</v>
      </c>
      <c r="G82" s="216">
        <v>1600000</v>
      </c>
      <c r="H82" s="151" t="s">
        <v>393</v>
      </c>
      <c r="I82" s="151" t="s">
        <v>348</v>
      </c>
      <c r="J82" s="151" t="s">
        <v>342</v>
      </c>
      <c r="K82" s="151">
        <v>16</v>
      </c>
      <c r="L82" s="81" t="s">
        <v>235</v>
      </c>
      <c r="M82" s="83" t="s">
        <v>287</v>
      </c>
      <c r="N82" s="152" t="s">
        <v>287</v>
      </c>
      <c r="O82" s="85" t="s">
        <v>309</v>
      </c>
      <c r="P82" s="87">
        <v>2431</v>
      </c>
      <c r="Q82" s="90">
        <v>2400</v>
      </c>
      <c r="R82" s="90">
        <v>2400</v>
      </c>
      <c r="S82" s="90">
        <v>2300</v>
      </c>
      <c r="T82" s="90">
        <v>2300</v>
      </c>
    </row>
    <row r="83" spans="1:20" ht="33" customHeight="1" x14ac:dyDescent="0.25">
      <c r="A83" s="151"/>
      <c r="B83" s="151"/>
      <c r="C83" s="151"/>
      <c r="D83" s="151"/>
      <c r="E83" s="151"/>
      <c r="F83" s="157"/>
      <c r="G83" s="216"/>
      <c r="H83" s="151"/>
      <c r="I83" s="151"/>
      <c r="J83" s="151"/>
      <c r="K83" s="151"/>
      <c r="L83" s="81" t="s">
        <v>236</v>
      </c>
      <c r="M83" s="83" t="s">
        <v>287</v>
      </c>
      <c r="N83" s="153"/>
      <c r="O83" s="69"/>
      <c r="P83" s="69"/>
      <c r="Q83" s="77"/>
      <c r="R83" s="77"/>
      <c r="S83" s="77"/>
      <c r="T83" s="77"/>
    </row>
    <row r="84" spans="1:20" ht="33" customHeight="1" x14ac:dyDescent="0.25">
      <c r="A84" s="151"/>
      <c r="B84" s="151"/>
      <c r="C84" s="151"/>
      <c r="D84" s="151"/>
      <c r="E84" s="151"/>
      <c r="F84" s="157"/>
      <c r="G84" s="216"/>
      <c r="H84" s="151"/>
      <c r="I84" s="151"/>
      <c r="J84" s="151"/>
      <c r="K84" s="151"/>
      <c r="L84" s="81" t="s">
        <v>237</v>
      </c>
      <c r="M84" s="83" t="s">
        <v>287</v>
      </c>
      <c r="N84" s="153"/>
      <c r="O84" s="69"/>
      <c r="P84" s="69"/>
      <c r="Q84" s="77"/>
      <c r="R84" s="77"/>
      <c r="S84" s="77"/>
      <c r="T84" s="77"/>
    </row>
    <row r="85" spans="1:20" ht="33" customHeight="1" x14ac:dyDescent="0.25">
      <c r="A85" s="151"/>
      <c r="B85" s="151"/>
      <c r="C85" s="151"/>
      <c r="D85" s="151"/>
      <c r="E85" s="151"/>
      <c r="F85" s="157"/>
      <c r="G85" s="216"/>
      <c r="H85" s="151"/>
      <c r="I85" s="151"/>
      <c r="J85" s="151"/>
      <c r="K85" s="151"/>
      <c r="L85" s="81" t="s">
        <v>239</v>
      </c>
      <c r="M85" s="83" t="s">
        <v>287</v>
      </c>
      <c r="N85" s="153"/>
      <c r="O85" s="69"/>
      <c r="P85" s="69"/>
      <c r="Q85" s="77"/>
      <c r="R85" s="77"/>
      <c r="S85" s="77"/>
      <c r="T85" s="77"/>
    </row>
    <row r="86" spans="1:20" ht="33" customHeight="1" x14ac:dyDescent="0.25">
      <c r="A86" s="151"/>
      <c r="B86" s="151"/>
      <c r="C86" s="151"/>
      <c r="D86" s="151"/>
      <c r="E86" s="151"/>
      <c r="F86" s="157"/>
      <c r="G86" s="216"/>
      <c r="H86" s="151"/>
      <c r="I86" s="151"/>
      <c r="J86" s="151"/>
      <c r="K86" s="151"/>
      <c r="L86" s="82" t="s">
        <v>238</v>
      </c>
      <c r="M86" s="83" t="s">
        <v>287</v>
      </c>
      <c r="N86" s="154"/>
      <c r="O86" s="69"/>
      <c r="P86" s="69"/>
      <c r="Q86" s="77"/>
      <c r="R86" s="77"/>
      <c r="S86" s="77"/>
      <c r="T86" s="77"/>
    </row>
    <row r="87" spans="1:20" ht="33" customHeight="1" x14ac:dyDescent="0.25">
      <c r="A87" s="156">
        <v>22</v>
      </c>
      <c r="B87" s="156" t="s">
        <v>198</v>
      </c>
      <c r="C87" s="151" t="s">
        <v>223</v>
      </c>
      <c r="D87" s="151" t="s">
        <v>378</v>
      </c>
      <c r="E87" s="151" t="s">
        <v>376</v>
      </c>
      <c r="F87" s="157" t="s">
        <v>231</v>
      </c>
      <c r="G87" s="216">
        <v>980000</v>
      </c>
      <c r="H87" s="151" t="s">
        <v>379</v>
      </c>
      <c r="I87" s="151" t="s">
        <v>344</v>
      </c>
      <c r="J87" s="151" t="s">
        <v>341</v>
      </c>
      <c r="K87" s="151">
        <v>16</v>
      </c>
      <c r="L87" s="81" t="s">
        <v>240</v>
      </c>
      <c r="M87" s="83" t="s">
        <v>287</v>
      </c>
      <c r="N87" s="152" t="s">
        <v>287</v>
      </c>
      <c r="O87" s="85" t="s">
        <v>310</v>
      </c>
      <c r="P87" s="69">
        <v>127</v>
      </c>
      <c r="Q87" s="77">
        <v>130</v>
      </c>
      <c r="R87" s="77">
        <v>130</v>
      </c>
      <c r="S87" s="77">
        <v>130</v>
      </c>
      <c r="T87" s="77">
        <v>130</v>
      </c>
    </row>
    <row r="88" spans="1:20" ht="33" customHeight="1" x14ac:dyDescent="0.25">
      <c r="A88" s="151"/>
      <c r="B88" s="151"/>
      <c r="C88" s="151"/>
      <c r="D88" s="151"/>
      <c r="E88" s="151"/>
      <c r="F88" s="157"/>
      <c r="G88" s="216"/>
      <c r="H88" s="151"/>
      <c r="I88" s="151"/>
      <c r="J88" s="151"/>
      <c r="K88" s="151"/>
      <c r="L88" s="81" t="s">
        <v>241</v>
      </c>
      <c r="M88" s="83" t="s">
        <v>287</v>
      </c>
      <c r="N88" s="153"/>
      <c r="O88" s="85" t="s">
        <v>311</v>
      </c>
      <c r="P88" s="87">
        <v>1280</v>
      </c>
      <c r="Q88" s="90">
        <v>1300</v>
      </c>
      <c r="R88" s="90">
        <v>1310</v>
      </c>
      <c r="S88" s="90">
        <v>1320</v>
      </c>
      <c r="T88" s="90">
        <v>1330</v>
      </c>
    </row>
    <row r="89" spans="1:20" ht="33" customHeight="1" x14ac:dyDescent="0.25">
      <c r="A89" s="151"/>
      <c r="B89" s="151"/>
      <c r="C89" s="151"/>
      <c r="D89" s="151"/>
      <c r="E89" s="151"/>
      <c r="F89" s="157"/>
      <c r="G89" s="216"/>
      <c r="H89" s="151"/>
      <c r="I89" s="151"/>
      <c r="J89" s="151"/>
      <c r="K89" s="151"/>
      <c r="L89" s="81" t="s">
        <v>242</v>
      </c>
      <c r="M89" s="83" t="s">
        <v>287</v>
      </c>
      <c r="N89" s="153"/>
      <c r="O89" s="85"/>
      <c r="P89" s="69"/>
      <c r="Q89" s="77"/>
      <c r="R89" s="77"/>
      <c r="S89" s="77"/>
      <c r="T89" s="77"/>
    </row>
    <row r="90" spans="1:20" ht="33" customHeight="1" x14ac:dyDescent="0.25">
      <c r="A90" s="151"/>
      <c r="B90" s="151"/>
      <c r="C90" s="151"/>
      <c r="D90" s="151"/>
      <c r="E90" s="151"/>
      <c r="F90" s="157"/>
      <c r="G90" s="216"/>
      <c r="H90" s="151"/>
      <c r="I90" s="151"/>
      <c r="J90" s="151"/>
      <c r="K90" s="151"/>
      <c r="L90" s="81" t="s">
        <v>243</v>
      </c>
      <c r="M90" s="83" t="s">
        <v>287</v>
      </c>
      <c r="N90" s="154"/>
      <c r="O90" s="69"/>
      <c r="P90" s="69"/>
      <c r="Q90" s="77"/>
      <c r="R90" s="77"/>
      <c r="S90" s="77"/>
      <c r="T90" s="77"/>
    </row>
    <row r="91" spans="1:20" x14ac:dyDescent="0.25">
      <c r="A91" s="151"/>
      <c r="B91" s="151"/>
      <c r="C91" s="151"/>
      <c r="D91" s="151"/>
      <c r="E91" s="151"/>
      <c r="F91" s="155"/>
      <c r="G91" s="216"/>
      <c r="H91" s="151"/>
      <c r="I91" s="151"/>
      <c r="J91" s="151"/>
      <c r="K91" s="151"/>
      <c r="L91" s="81"/>
      <c r="M91" s="77"/>
      <c r="N91" s="152"/>
      <c r="O91" s="69"/>
      <c r="P91" s="69"/>
      <c r="Q91" s="77"/>
      <c r="R91" s="77"/>
      <c r="S91" s="77"/>
      <c r="T91" s="77"/>
    </row>
    <row r="92" spans="1:20" x14ac:dyDescent="0.25">
      <c r="A92" s="151"/>
      <c r="B92" s="151"/>
      <c r="C92" s="151"/>
      <c r="D92" s="151"/>
      <c r="E92" s="151"/>
      <c r="F92" s="155"/>
      <c r="G92" s="216"/>
      <c r="H92" s="151"/>
      <c r="I92" s="151"/>
      <c r="J92" s="151"/>
      <c r="K92" s="151"/>
      <c r="L92" s="81"/>
      <c r="M92" s="77"/>
      <c r="N92" s="153"/>
      <c r="O92" s="69"/>
      <c r="P92" s="69"/>
      <c r="Q92" s="77"/>
      <c r="R92" s="77"/>
      <c r="S92" s="77"/>
      <c r="T92" s="77"/>
    </row>
    <row r="93" spans="1:20" x14ac:dyDescent="0.25">
      <c r="A93" s="151"/>
      <c r="B93" s="151"/>
      <c r="C93" s="151"/>
      <c r="D93" s="151"/>
      <c r="E93" s="151"/>
      <c r="F93" s="155"/>
      <c r="G93" s="216"/>
      <c r="H93" s="151"/>
      <c r="I93" s="151"/>
      <c r="J93" s="151"/>
      <c r="K93" s="151"/>
      <c r="L93" s="81"/>
      <c r="M93" s="77"/>
      <c r="N93" s="154"/>
      <c r="O93" s="69"/>
      <c r="P93" s="69"/>
      <c r="Q93" s="77"/>
      <c r="R93" s="77"/>
      <c r="S93" s="77"/>
      <c r="T93" s="77"/>
    </row>
    <row r="94" spans="1:20" x14ac:dyDescent="0.25">
      <c r="A94" s="151"/>
      <c r="B94" s="151"/>
      <c r="C94" s="151"/>
      <c r="D94" s="151"/>
      <c r="E94" s="151"/>
      <c r="F94" s="155"/>
      <c r="G94" s="216"/>
      <c r="H94" s="151"/>
      <c r="I94" s="151"/>
      <c r="J94" s="151"/>
      <c r="K94" s="151"/>
      <c r="L94" s="81"/>
      <c r="M94" s="77"/>
      <c r="N94" s="152"/>
      <c r="O94" s="69"/>
      <c r="P94" s="69"/>
      <c r="Q94" s="77"/>
      <c r="R94" s="77"/>
      <c r="S94" s="77"/>
      <c r="T94" s="77"/>
    </row>
    <row r="95" spans="1:20" x14ac:dyDescent="0.25">
      <c r="A95" s="151"/>
      <c r="B95" s="151"/>
      <c r="C95" s="151"/>
      <c r="D95" s="151"/>
      <c r="E95" s="151"/>
      <c r="F95" s="155"/>
      <c r="G95" s="216"/>
      <c r="H95" s="151"/>
      <c r="I95" s="151"/>
      <c r="J95" s="151"/>
      <c r="K95" s="151"/>
      <c r="L95" s="81"/>
      <c r="M95" s="77"/>
      <c r="N95" s="153"/>
      <c r="O95" s="69"/>
      <c r="P95" s="69"/>
      <c r="Q95" s="77"/>
      <c r="R95" s="77"/>
      <c r="S95" s="77"/>
      <c r="T95" s="77"/>
    </row>
    <row r="96" spans="1:20" x14ac:dyDescent="0.25">
      <c r="A96" s="151"/>
      <c r="B96" s="151"/>
      <c r="C96" s="151"/>
      <c r="D96" s="151"/>
      <c r="E96" s="151"/>
      <c r="F96" s="155"/>
      <c r="G96" s="216"/>
      <c r="H96" s="151"/>
      <c r="I96" s="151"/>
      <c r="J96" s="151"/>
      <c r="K96" s="151"/>
      <c r="L96" s="81"/>
      <c r="M96" s="77"/>
      <c r="N96" s="154"/>
      <c r="O96" s="69"/>
      <c r="P96" s="69"/>
      <c r="Q96" s="77"/>
      <c r="R96" s="77"/>
      <c r="S96" s="77"/>
      <c r="T96" s="77"/>
    </row>
  </sheetData>
  <mergeCells count="296">
    <mergeCell ref="J59:J61"/>
    <mergeCell ref="K59:K61"/>
    <mergeCell ref="N59:N61"/>
    <mergeCell ref="A59:A61"/>
    <mergeCell ref="B59:B61"/>
    <mergeCell ref="C59:C61"/>
    <mergeCell ref="D59:D61"/>
    <mergeCell ref="E59:E61"/>
    <mergeCell ref="F59:F61"/>
    <mergeCell ref="G59:G61"/>
    <mergeCell ref="H59:H61"/>
    <mergeCell ref="I59:I61"/>
    <mergeCell ref="N46:N49"/>
    <mergeCell ref="N50:N52"/>
    <mergeCell ref="N53:N55"/>
    <mergeCell ref="N56:N58"/>
    <mergeCell ref="N7:N10"/>
    <mergeCell ref="N11:N13"/>
    <mergeCell ref="N14:N18"/>
    <mergeCell ref="N19:N22"/>
    <mergeCell ref="N23:N27"/>
    <mergeCell ref="N28:N32"/>
    <mergeCell ref="N33:N37"/>
    <mergeCell ref="N38:N40"/>
    <mergeCell ref="N41:N45"/>
    <mergeCell ref="A23:A27"/>
    <mergeCell ref="E11:E13"/>
    <mergeCell ref="A11:A13"/>
    <mergeCell ref="E14:E18"/>
    <mergeCell ref="A14:A18"/>
    <mergeCell ref="E19:E22"/>
    <mergeCell ref="A19:A22"/>
    <mergeCell ref="D14:D18"/>
    <mergeCell ref="D19:D22"/>
    <mergeCell ref="C19:C22"/>
    <mergeCell ref="B19:B22"/>
    <mergeCell ref="B23:B27"/>
    <mergeCell ref="C23:C27"/>
    <mergeCell ref="D23:D27"/>
    <mergeCell ref="E23:E27"/>
    <mergeCell ref="B14:B18"/>
    <mergeCell ref="C14:C18"/>
    <mergeCell ref="D7:D10"/>
    <mergeCell ref="D11:D13"/>
    <mergeCell ref="J11:J13"/>
    <mergeCell ref="I7:I10"/>
    <mergeCell ref="K23:K27"/>
    <mergeCell ref="K14:K18"/>
    <mergeCell ref="F14:F18"/>
    <mergeCell ref="J23:J27"/>
    <mergeCell ref="K19:K22"/>
    <mergeCell ref="I23:I27"/>
    <mergeCell ref="H23:H27"/>
    <mergeCell ref="G23:G27"/>
    <mergeCell ref="F23:F27"/>
    <mergeCell ref="F19:F22"/>
    <mergeCell ref="K11:K13"/>
    <mergeCell ref="G19:G22"/>
    <mergeCell ref="H19:H22"/>
    <mergeCell ref="I11:I13"/>
    <mergeCell ref="J14:J18"/>
    <mergeCell ref="J19:J22"/>
    <mergeCell ref="G14:G18"/>
    <mergeCell ref="I14:I18"/>
    <mergeCell ref="I19:I22"/>
    <mergeCell ref="H14:H18"/>
    <mergeCell ref="P3:T3"/>
    <mergeCell ref="A1:T2"/>
    <mergeCell ref="A4:K4"/>
    <mergeCell ref="A3:C3"/>
    <mergeCell ref="M3:O3"/>
    <mergeCell ref="H3:I3"/>
    <mergeCell ref="J3:L3"/>
    <mergeCell ref="D3:G3"/>
    <mergeCell ref="K28:K32"/>
    <mergeCell ref="K7:K10"/>
    <mergeCell ref="B7:B10"/>
    <mergeCell ref="C7:C10"/>
    <mergeCell ref="F7:F10"/>
    <mergeCell ref="F11:F13"/>
    <mergeCell ref="C11:C13"/>
    <mergeCell ref="E7:E10"/>
    <mergeCell ref="B11:B13"/>
    <mergeCell ref="L4:T4"/>
    <mergeCell ref="J7:J10"/>
    <mergeCell ref="A7:A10"/>
    <mergeCell ref="H7:H10"/>
    <mergeCell ref="G7:G10"/>
    <mergeCell ref="H11:H13"/>
    <mergeCell ref="G11:G13"/>
    <mergeCell ref="J33:J37"/>
    <mergeCell ref="K33:K37"/>
    <mergeCell ref="F28:F32"/>
    <mergeCell ref="G28:G32"/>
    <mergeCell ref="H28:H32"/>
    <mergeCell ref="I28:I32"/>
    <mergeCell ref="J28:J32"/>
    <mergeCell ref="A28:A32"/>
    <mergeCell ref="B28:B32"/>
    <mergeCell ref="C28:C32"/>
    <mergeCell ref="D28:D32"/>
    <mergeCell ref="E28:E32"/>
    <mergeCell ref="A33:A37"/>
    <mergeCell ref="B33:B37"/>
    <mergeCell ref="C33:C37"/>
    <mergeCell ref="D33:D37"/>
    <mergeCell ref="E33:E37"/>
    <mergeCell ref="F33:F37"/>
    <mergeCell ref="G33:G37"/>
    <mergeCell ref="H33:H37"/>
    <mergeCell ref="I33:I37"/>
    <mergeCell ref="K38:K40"/>
    <mergeCell ref="A41:A45"/>
    <mergeCell ref="B41:B45"/>
    <mergeCell ref="C41:C45"/>
    <mergeCell ref="D41:D45"/>
    <mergeCell ref="E41:E45"/>
    <mergeCell ref="F41:F45"/>
    <mergeCell ref="G41:G45"/>
    <mergeCell ref="H41:H45"/>
    <mergeCell ref="I41:I45"/>
    <mergeCell ref="J41:J45"/>
    <mergeCell ref="K41:K45"/>
    <mergeCell ref="F38:F40"/>
    <mergeCell ref="G38:G40"/>
    <mergeCell ref="H38:H40"/>
    <mergeCell ref="I38:I40"/>
    <mergeCell ref="J38:J40"/>
    <mergeCell ref="A38:A40"/>
    <mergeCell ref="B38:B40"/>
    <mergeCell ref="C38:C40"/>
    <mergeCell ref="D38:D40"/>
    <mergeCell ref="E38:E40"/>
    <mergeCell ref="K46:K49"/>
    <mergeCell ref="A50:A52"/>
    <mergeCell ref="B50:B52"/>
    <mergeCell ref="C50:C52"/>
    <mergeCell ref="D50:D52"/>
    <mergeCell ref="E50:E52"/>
    <mergeCell ref="F50:F52"/>
    <mergeCell ref="G50:G52"/>
    <mergeCell ref="H50:H52"/>
    <mergeCell ref="I50:I52"/>
    <mergeCell ref="J50:J52"/>
    <mergeCell ref="K50:K52"/>
    <mergeCell ref="F46:F49"/>
    <mergeCell ref="G46:G49"/>
    <mergeCell ref="H46:H49"/>
    <mergeCell ref="I46:I49"/>
    <mergeCell ref="J46:J49"/>
    <mergeCell ref="A46:A49"/>
    <mergeCell ref="B46:B49"/>
    <mergeCell ref="C46:C49"/>
    <mergeCell ref="D46:D49"/>
    <mergeCell ref="E46:E49"/>
    <mergeCell ref="K53:K55"/>
    <mergeCell ref="A56:A58"/>
    <mergeCell ref="B56:B58"/>
    <mergeCell ref="C56:C58"/>
    <mergeCell ref="D56:D58"/>
    <mergeCell ref="E56:E58"/>
    <mergeCell ref="F56:F58"/>
    <mergeCell ref="G56:G58"/>
    <mergeCell ref="H56:H58"/>
    <mergeCell ref="I56:I58"/>
    <mergeCell ref="J56:J58"/>
    <mergeCell ref="K56:K58"/>
    <mergeCell ref="F53:F55"/>
    <mergeCell ref="G53:G55"/>
    <mergeCell ref="H53:H55"/>
    <mergeCell ref="I53:I55"/>
    <mergeCell ref="J53:J55"/>
    <mergeCell ref="A53:A55"/>
    <mergeCell ref="B53:B55"/>
    <mergeCell ref="C53:C55"/>
    <mergeCell ref="D53:D55"/>
    <mergeCell ref="E53:E55"/>
    <mergeCell ref="J65:J69"/>
    <mergeCell ref="K65:K69"/>
    <mergeCell ref="N65:N69"/>
    <mergeCell ref="A70:A72"/>
    <mergeCell ref="B70:B72"/>
    <mergeCell ref="C70:C72"/>
    <mergeCell ref="D70:D72"/>
    <mergeCell ref="E70:E72"/>
    <mergeCell ref="F70:F72"/>
    <mergeCell ref="G70:G72"/>
    <mergeCell ref="H70:H72"/>
    <mergeCell ref="I70:I72"/>
    <mergeCell ref="J70:J72"/>
    <mergeCell ref="K70:K72"/>
    <mergeCell ref="N70:N72"/>
    <mergeCell ref="A65:A69"/>
    <mergeCell ref="B65:B69"/>
    <mergeCell ref="C65:C69"/>
    <mergeCell ref="D65:D69"/>
    <mergeCell ref="E65:E69"/>
    <mergeCell ref="F65:F69"/>
    <mergeCell ref="G65:G69"/>
    <mergeCell ref="H65:H69"/>
    <mergeCell ref="I65:I69"/>
    <mergeCell ref="J73:J75"/>
    <mergeCell ref="K73:K75"/>
    <mergeCell ref="N73:N75"/>
    <mergeCell ref="A76:A78"/>
    <mergeCell ref="B76:B78"/>
    <mergeCell ref="C76:C78"/>
    <mergeCell ref="D76:D78"/>
    <mergeCell ref="E76:E78"/>
    <mergeCell ref="F76:F78"/>
    <mergeCell ref="G76:G78"/>
    <mergeCell ref="H76:H78"/>
    <mergeCell ref="I76:I78"/>
    <mergeCell ref="J76:J78"/>
    <mergeCell ref="K76:K78"/>
    <mergeCell ref="N76:N78"/>
    <mergeCell ref="A73:A75"/>
    <mergeCell ref="B73:B75"/>
    <mergeCell ref="C73:C75"/>
    <mergeCell ref="D73:D75"/>
    <mergeCell ref="E73:E75"/>
    <mergeCell ref="F73:F75"/>
    <mergeCell ref="G73:G75"/>
    <mergeCell ref="H73:H75"/>
    <mergeCell ref="I73:I75"/>
    <mergeCell ref="J79:J81"/>
    <mergeCell ref="K79:K81"/>
    <mergeCell ref="N79:N81"/>
    <mergeCell ref="A82:A86"/>
    <mergeCell ref="B82:B86"/>
    <mergeCell ref="C82:C86"/>
    <mergeCell ref="D82:D86"/>
    <mergeCell ref="E82:E86"/>
    <mergeCell ref="F82:F86"/>
    <mergeCell ref="G82:G86"/>
    <mergeCell ref="H82:H86"/>
    <mergeCell ref="I82:I86"/>
    <mergeCell ref="J82:J86"/>
    <mergeCell ref="K82:K86"/>
    <mergeCell ref="N82:N86"/>
    <mergeCell ref="A79:A81"/>
    <mergeCell ref="B79:B81"/>
    <mergeCell ref="C79:C81"/>
    <mergeCell ref="D79:D81"/>
    <mergeCell ref="E79:E81"/>
    <mergeCell ref="F79:F81"/>
    <mergeCell ref="G79:G81"/>
    <mergeCell ref="H79:H81"/>
    <mergeCell ref="I79:I81"/>
    <mergeCell ref="J87:J90"/>
    <mergeCell ref="K87:K90"/>
    <mergeCell ref="N87:N90"/>
    <mergeCell ref="A91:A93"/>
    <mergeCell ref="B91:B93"/>
    <mergeCell ref="C91:C93"/>
    <mergeCell ref="D91:D93"/>
    <mergeCell ref="E91:E93"/>
    <mergeCell ref="F91:F93"/>
    <mergeCell ref="G91:G93"/>
    <mergeCell ref="H91:H93"/>
    <mergeCell ref="I91:I93"/>
    <mergeCell ref="J91:J93"/>
    <mergeCell ref="K91:K93"/>
    <mergeCell ref="N91:N93"/>
    <mergeCell ref="A87:A90"/>
    <mergeCell ref="B87:B90"/>
    <mergeCell ref="C87:C90"/>
    <mergeCell ref="D87:D90"/>
    <mergeCell ref="E87:E90"/>
    <mergeCell ref="F87:F90"/>
    <mergeCell ref="G87:G90"/>
    <mergeCell ref="H87:H90"/>
    <mergeCell ref="I87:I90"/>
    <mergeCell ref="J94:J96"/>
    <mergeCell ref="K94:K96"/>
    <mergeCell ref="N94:N96"/>
    <mergeCell ref="A94:A96"/>
    <mergeCell ref="B94:B96"/>
    <mergeCell ref="C94:C96"/>
    <mergeCell ref="D94:D96"/>
    <mergeCell ref="E94:E96"/>
    <mergeCell ref="F94:F96"/>
    <mergeCell ref="G94:G96"/>
    <mergeCell ref="H94:H96"/>
    <mergeCell ref="I94:I96"/>
    <mergeCell ref="J62:J64"/>
    <mergeCell ref="K62:K64"/>
    <mergeCell ref="A62:A64"/>
    <mergeCell ref="B62:B64"/>
    <mergeCell ref="C62:C64"/>
    <mergeCell ref="D62:D64"/>
    <mergeCell ref="E62:E64"/>
    <mergeCell ref="F62:F64"/>
    <mergeCell ref="G62:G64"/>
    <mergeCell ref="H62:H64"/>
    <mergeCell ref="I62:I64"/>
  </mergeCells>
  <phoneticPr fontId="2" type="noConversion"/>
  <dataValidations count="2">
    <dataValidation type="decimal" operator="greaterThan" allowBlank="1" showInputMessage="1" showErrorMessage="1" errorTitle="Nedozvoljeni unos" error="Dozvoljeno unijeti broj sa dva decimalna mjesta." sqref="G7:G10" xr:uid="{C9A418E8-D759-41C7-BA1F-DE14E1FA6287}">
      <formula1>0</formula1>
    </dataValidation>
    <dataValidation type="whole" allowBlank="1" showInputMessage="1" showErrorMessage="1" sqref="A7 A11 A14 A19 A23 A28 A33 A38 A41 A46 A50 A53 A56 A59 A65 A70 A73 A76 A79 A82 A8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76" t="s">
        <v>104</v>
      </c>
      <c r="B1" s="177"/>
      <c r="C1" s="177"/>
      <c r="D1" s="177"/>
      <c r="E1" s="177"/>
      <c r="F1" s="177"/>
      <c r="G1" s="177"/>
      <c r="H1" s="178"/>
    </row>
    <row r="2" spans="1:8" s="2" customFormat="1" ht="24.75" customHeight="1" x14ac:dyDescent="0.25">
      <c r="A2" s="33" t="s">
        <v>105</v>
      </c>
      <c r="B2" s="175" t="s">
        <v>106</v>
      </c>
      <c r="C2" s="175"/>
      <c r="D2" s="175"/>
      <c r="E2" s="175"/>
      <c r="F2" s="175"/>
      <c r="G2" s="175"/>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84" t="s">
        <v>108</v>
      </c>
      <c r="B1" s="185"/>
      <c r="C1" s="185"/>
      <c r="D1" s="185"/>
      <c r="E1" s="185"/>
      <c r="F1" s="185"/>
      <c r="G1" s="185"/>
      <c r="H1" s="185"/>
      <c r="I1" s="185"/>
      <c r="J1" s="185"/>
      <c r="K1" s="185"/>
      <c r="L1" s="185"/>
      <c r="M1" s="185"/>
      <c r="N1" s="186"/>
    </row>
    <row r="2" spans="1:14" ht="21" customHeight="1" x14ac:dyDescent="0.25">
      <c r="A2" s="33" t="s">
        <v>105</v>
      </c>
      <c r="B2" s="193" t="s">
        <v>106</v>
      </c>
      <c r="C2" s="193"/>
      <c r="D2" s="193"/>
      <c r="E2" s="193"/>
      <c r="F2" s="193"/>
      <c r="G2" s="193"/>
      <c r="H2" s="193"/>
      <c r="I2" s="193"/>
      <c r="J2" s="193"/>
      <c r="K2" s="193"/>
      <c r="L2" s="193"/>
      <c r="M2" s="193"/>
      <c r="N2" s="193"/>
    </row>
    <row r="3" spans="1:14" ht="32.25" customHeight="1" thickBot="1" x14ac:dyDescent="0.3">
      <c r="A3" s="108" t="s">
        <v>107</v>
      </c>
      <c r="B3" s="123" t="s">
        <v>109</v>
      </c>
      <c r="C3" s="108" t="s">
        <v>110</v>
      </c>
      <c r="D3" s="108" t="s">
        <v>97</v>
      </c>
      <c r="E3" s="108" t="s">
        <v>98</v>
      </c>
      <c r="F3" s="108" t="s">
        <v>111</v>
      </c>
      <c r="G3" s="108" t="s">
        <v>112</v>
      </c>
      <c r="H3" s="108" t="s">
        <v>113</v>
      </c>
      <c r="I3" s="108" t="s">
        <v>114</v>
      </c>
      <c r="J3" s="108" t="s">
        <v>115</v>
      </c>
      <c r="K3" s="180" t="s">
        <v>116</v>
      </c>
      <c r="L3" s="181"/>
      <c r="M3" s="180" t="s">
        <v>117</v>
      </c>
      <c r="N3" s="181"/>
    </row>
    <row r="4" spans="1:14" ht="58.5" customHeight="1" x14ac:dyDescent="0.25">
      <c r="A4" s="179"/>
      <c r="B4" s="179"/>
      <c r="C4" s="179"/>
      <c r="D4" s="107"/>
      <c r="E4" s="117"/>
      <c r="F4" s="179"/>
      <c r="G4" s="179"/>
      <c r="H4" s="179"/>
      <c r="I4" s="107"/>
      <c r="J4" s="179"/>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82">
        <v>11</v>
      </c>
      <c r="L5" s="183"/>
      <c r="M5" s="182">
        <v>12</v>
      </c>
      <c r="N5" s="183"/>
    </row>
    <row r="6" spans="1:14" x14ac:dyDescent="0.25">
      <c r="A6" s="191" t="s">
        <v>106</v>
      </c>
      <c r="B6" s="192"/>
      <c r="C6" s="192"/>
      <c r="D6" s="10"/>
      <c r="E6" s="10"/>
      <c r="F6" s="10"/>
      <c r="G6" s="10"/>
      <c r="H6" s="10"/>
      <c r="I6" s="191"/>
      <c r="J6" s="10"/>
      <c r="K6" s="19"/>
      <c r="L6" s="19"/>
      <c r="M6" s="19"/>
      <c r="N6" s="19"/>
    </row>
    <row r="7" spans="1:14" x14ac:dyDescent="0.25">
      <c r="A7" s="189"/>
      <c r="B7" s="187"/>
      <c r="C7" s="187"/>
      <c r="D7" s="11"/>
      <c r="E7" s="11"/>
      <c r="F7" s="11"/>
      <c r="G7" s="11"/>
      <c r="H7" s="11"/>
      <c r="I7" s="189"/>
      <c r="J7" s="11"/>
      <c r="K7" s="18"/>
      <c r="L7" s="18"/>
      <c r="M7" s="18"/>
      <c r="N7" s="18"/>
    </row>
    <row r="8" spans="1:14" x14ac:dyDescent="0.25">
      <c r="A8" s="189"/>
      <c r="B8" s="187"/>
      <c r="C8" s="187"/>
      <c r="D8" s="11"/>
      <c r="E8" s="11"/>
      <c r="F8" s="11"/>
      <c r="G8" s="11"/>
      <c r="H8" s="11"/>
      <c r="I8" s="190"/>
      <c r="J8" s="11"/>
      <c r="K8" s="18"/>
      <c r="L8" s="18"/>
      <c r="M8" s="18"/>
      <c r="N8" s="18"/>
    </row>
    <row r="9" spans="1:14" x14ac:dyDescent="0.25">
      <c r="A9" s="189"/>
      <c r="B9" s="187"/>
      <c r="C9" s="187"/>
      <c r="D9" s="11"/>
      <c r="E9" s="11"/>
      <c r="F9" s="11"/>
      <c r="G9" s="11"/>
      <c r="H9" s="11"/>
      <c r="I9" s="188"/>
      <c r="J9" s="11"/>
      <c r="K9" s="18"/>
      <c r="L9" s="18"/>
      <c r="M9" s="18"/>
      <c r="N9" s="18"/>
    </row>
    <row r="10" spans="1:14" x14ac:dyDescent="0.25">
      <c r="A10" s="189"/>
      <c r="B10" s="187"/>
      <c r="C10" s="187"/>
      <c r="D10" s="11"/>
      <c r="E10" s="11"/>
      <c r="F10" s="11"/>
      <c r="G10" s="11"/>
      <c r="H10" s="11"/>
      <c r="I10" s="189"/>
      <c r="J10" s="11"/>
      <c r="K10" s="18"/>
      <c r="L10" s="18"/>
      <c r="M10" s="18"/>
      <c r="N10" s="18"/>
    </row>
    <row r="11" spans="1:14" x14ac:dyDescent="0.25">
      <c r="A11" s="189"/>
      <c r="B11" s="187"/>
      <c r="C11" s="187"/>
      <c r="D11" s="11"/>
      <c r="E11" s="11"/>
      <c r="F11" s="11"/>
      <c r="G11" s="11"/>
      <c r="H11" s="11"/>
      <c r="I11" s="190"/>
      <c r="J11" s="11"/>
      <c r="K11" s="18"/>
      <c r="L11" s="18"/>
      <c r="M11" s="18"/>
      <c r="N11" s="18"/>
    </row>
    <row r="12" spans="1:14" x14ac:dyDescent="0.25">
      <c r="A12" s="189"/>
      <c r="B12" s="187"/>
      <c r="C12" s="187"/>
      <c r="D12" s="11"/>
      <c r="E12" s="11"/>
      <c r="F12" s="11"/>
      <c r="G12" s="11"/>
      <c r="H12" s="11"/>
      <c r="I12" s="188"/>
      <c r="J12" s="11"/>
      <c r="K12" s="18"/>
      <c r="L12" s="18"/>
      <c r="M12" s="18"/>
      <c r="N12" s="18"/>
    </row>
    <row r="13" spans="1:14" x14ac:dyDescent="0.25">
      <c r="A13" s="189"/>
      <c r="B13" s="187"/>
      <c r="C13" s="187"/>
      <c r="D13" s="11"/>
      <c r="E13" s="11"/>
      <c r="F13" s="11"/>
      <c r="G13" s="11"/>
      <c r="H13" s="11"/>
      <c r="I13" s="189"/>
      <c r="J13" s="11"/>
      <c r="K13" s="18"/>
      <c r="L13" s="18"/>
      <c r="M13" s="18"/>
      <c r="N13" s="18"/>
    </row>
    <row r="14" spans="1:14" x14ac:dyDescent="0.25">
      <c r="A14" s="189"/>
      <c r="B14" s="187"/>
      <c r="C14" s="187"/>
      <c r="D14" s="11"/>
      <c r="E14" s="11"/>
      <c r="F14" s="11"/>
      <c r="G14" s="11"/>
      <c r="H14" s="11"/>
      <c r="I14" s="190"/>
      <c r="J14" s="11"/>
      <c r="K14" s="18"/>
      <c r="L14" s="18"/>
      <c r="M14" s="18"/>
      <c r="N14" s="18"/>
    </row>
    <row r="15" spans="1:14" x14ac:dyDescent="0.25">
      <c r="A15" s="189"/>
      <c r="B15" s="187"/>
      <c r="C15" s="187"/>
      <c r="D15" s="11"/>
      <c r="E15" s="11"/>
      <c r="F15" s="11"/>
      <c r="G15" s="11"/>
      <c r="H15" s="11"/>
      <c r="I15" s="188"/>
      <c r="J15" s="11"/>
      <c r="K15" s="18"/>
      <c r="L15" s="18"/>
      <c r="M15" s="18"/>
      <c r="N15" s="18"/>
    </row>
    <row r="16" spans="1:14" x14ac:dyDescent="0.25">
      <c r="A16" s="189"/>
      <c r="B16" s="187"/>
      <c r="C16" s="187"/>
      <c r="D16" s="11"/>
      <c r="E16" s="11"/>
      <c r="F16" s="11"/>
      <c r="G16" s="11"/>
      <c r="H16" s="11"/>
      <c r="I16" s="189"/>
      <c r="J16" s="11"/>
      <c r="K16" s="18"/>
      <c r="L16" s="18"/>
      <c r="M16" s="18"/>
      <c r="N16" s="18"/>
    </row>
    <row r="17" spans="1:14" x14ac:dyDescent="0.25">
      <c r="A17" s="189"/>
      <c r="B17" s="187"/>
      <c r="C17" s="187"/>
      <c r="D17" s="11"/>
      <c r="E17" s="11"/>
      <c r="F17" s="11"/>
      <c r="G17" s="11"/>
      <c r="H17" s="11"/>
      <c r="I17" s="190"/>
      <c r="J17" s="11"/>
      <c r="K17" s="18"/>
      <c r="L17" s="18"/>
      <c r="M17" s="18"/>
      <c r="N17" s="18"/>
    </row>
    <row r="18" spans="1:14" x14ac:dyDescent="0.25">
      <c r="A18" s="189"/>
      <c r="B18" s="187"/>
      <c r="C18" s="187"/>
      <c r="D18" s="11"/>
      <c r="E18" s="11"/>
      <c r="F18" s="11"/>
      <c r="G18" s="11"/>
      <c r="H18" s="11"/>
      <c r="I18" s="188"/>
      <c r="J18" s="11"/>
      <c r="K18" s="18"/>
      <c r="L18" s="18"/>
      <c r="M18" s="18"/>
      <c r="N18" s="18"/>
    </row>
    <row r="19" spans="1:14" x14ac:dyDescent="0.25">
      <c r="A19" s="189"/>
      <c r="B19" s="187"/>
      <c r="C19" s="187"/>
      <c r="D19" s="11"/>
      <c r="E19" s="11"/>
      <c r="F19" s="11"/>
      <c r="G19" s="11"/>
      <c r="H19" s="11"/>
      <c r="I19" s="189"/>
      <c r="J19" s="11"/>
      <c r="K19" s="18"/>
      <c r="L19" s="18"/>
      <c r="M19" s="18"/>
      <c r="N19" s="18"/>
    </row>
    <row r="20" spans="1:14" x14ac:dyDescent="0.25">
      <c r="A20" s="189"/>
      <c r="B20" s="187"/>
      <c r="C20" s="187"/>
      <c r="D20" s="11"/>
      <c r="E20" s="11"/>
      <c r="F20" s="11"/>
      <c r="G20" s="11"/>
      <c r="H20" s="11"/>
      <c r="I20" s="190"/>
      <c r="J20" s="11"/>
      <c r="K20" s="18"/>
      <c r="L20" s="18"/>
      <c r="M20" s="18"/>
      <c r="N20" s="18"/>
    </row>
    <row r="21" spans="1:14" x14ac:dyDescent="0.25">
      <c r="A21" s="189"/>
      <c r="B21" s="187"/>
      <c r="C21" s="187"/>
      <c r="D21" s="11"/>
      <c r="E21" s="11"/>
      <c r="F21" s="11"/>
      <c r="G21" s="11"/>
      <c r="H21" s="11"/>
      <c r="I21" s="188"/>
      <c r="J21" s="11"/>
      <c r="K21" s="18"/>
      <c r="L21" s="18"/>
      <c r="M21" s="18"/>
      <c r="N21" s="18"/>
    </row>
    <row r="22" spans="1:14" x14ac:dyDescent="0.25">
      <c r="A22" s="189"/>
      <c r="B22" s="187"/>
      <c r="C22" s="187"/>
      <c r="D22" s="11"/>
      <c r="E22" s="11"/>
      <c r="F22" s="11"/>
      <c r="G22" s="11"/>
      <c r="H22" s="11"/>
      <c r="I22" s="189"/>
      <c r="J22" s="11"/>
      <c r="K22" s="18"/>
      <c r="L22" s="18"/>
      <c r="M22" s="18"/>
      <c r="N22" s="18"/>
    </row>
    <row r="23" spans="1:14" x14ac:dyDescent="0.25">
      <c r="A23" s="190"/>
      <c r="B23" s="187"/>
      <c r="C23" s="187"/>
      <c r="D23" s="11"/>
      <c r="E23" s="11"/>
      <c r="F23" s="11"/>
      <c r="G23" s="11"/>
      <c r="H23" s="11"/>
      <c r="I23" s="190"/>
      <c r="J23" s="11"/>
      <c r="K23" s="18"/>
      <c r="L23" s="18"/>
      <c r="M23" s="18"/>
      <c r="N23" s="18"/>
    </row>
    <row r="24" spans="1:14" x14ac:dyDescent="0.25">
      <c r="A24" s="188" t="s">
        <v>106</v>
      </c>
      <c r="B24" s="187"/>
      <c r="C24" s="187"/>
      <c r="D24" s="11"/>
      <c r="E24" s="11"/>
      <c r="F24" s="11"/>
      <c r="G24" s="11"/>
      <c r="H24" s="11"/>
      <c r="I24" s="188"/>
      <c r="J24" s="11"/>
      <c r="K24" s="18"/>
      <c r="L24" s="18"/>
      <c r="M24" s="18"/>
      <c r="N24" s="18"/>
    </row>
    <row r="25" spans="1:14" x14ac:dyDescent="0.25">
      <c r="A25" s="189"/>
      <c r="B25" s="187"/>
      <c r="C25" s="187"/>
      <c r="D25" s="11"/>
      <c r="E25" s="11"/>
      <c r="F25" s="11"/>
      <c r="G25" s="11"/>
      <c r="H25" s="11"/>
      <c r="I25" s="189"/>
      <c r="J25" s="11"/>
      <c r="K25" s="18"/>
      <c r="L25" s="18"/>
      <c r="M25" s="18"/>
      <c r="N25" s="18"/>
    </row>
    <row r="26" spans="1:14" x14ac:dyDescent="0.25">
      <c r="A26" s="189"/>
      <c r="B26" s="187"/>
      <c r="C26" s="187"/>
      <c r="D26" s="11"/>
      <c r="E26" s="11"/>
      <c r="F26" s="11"/>
      <c r="G26" s="11"/>
      <c r="H26" s="11"/>
      <c r="I26" s="190"/>
      <c r="J26" s="11"/>
      <c r="K26" s="18"/>
      <c r="L26" s="18"/>
      <c r="M26" s="18"/>
      <c r="N26" s="18"/>
    </row>
    <row r="27" spans="1:14" x14ac:dyDescent="0.25">
      <c r="A27" s="189"/>
      <c r="B27" s="187"/>
      <c r="C27" s="187"/>
      <c r="D27" s="11"/>
      <c r="E27" s="11"/>
      <c r="F27" s="11"/>
      <c r="G27" s="11"/>
      <c r="H27" s="11"/>
      <c r="I27" s="188"/>
      <c r="J27" s="11"/>
      <c r="K27" s="18"/>
      <c r="L27" s="18"/>
      <c r="M27" s="18"/>
      <c r="N27" s="18"/>
    </row>
    <row r="28" spans="1:14" x14ac:dyDescent="0.25">
      <c r="A28" s="189"/>
      <c r="B28" s="187"/>
      <c r="C28" s="187"/>
      <c r="D28" s="11"/>
      <c r="E28" s="11"/>
      <c r="F28" s="11"/>
      <c r="G28" s="11"/>
      <c r="H28" s="11"/>
      <c r="I28" s="189"/>
      <c r="J28" s="11"/>
      <c r="K28" s="18"/>
      <c r="L28" s="18"/>
      <c r="M28" s="18"/>
      <c r="N28" s="18"/>
    </row>
    <row r="29" spans="1:14" x14ac:dyDescent="0.25">
      <c r="A29" s="189"/>
      <c r="B29" s="187"/>
      <c r="C29" s="187"/>
      <c r="D29" s="11"/>
      <c r="E29" s="11"/>
      <c r="F29" s="11"/>
      <c r="G29" s="11"/>
      <c r="H29" s="11"/>
      <c r="I29" s="190"/>
      <c r="J29" s="11"/>
      <c r="K29" s="18"/>
      <c r="L29" s="18"/>
      <c r="M29" s="18"/>
      <c r="N29" s="18"/>
    </row>
    <row r="30" spans="1:14" x14ac:dyDescent="0.25">
      <c r="A30" s="189"/>
      <c r="B30" s="187"/>
      <c r="C30" s="187"/>
      <c r="D30" s="11"/>
      <c r="E30" s="11"/>
      <c r="F30" s="11"/>
      <c r="G30" s="11"/>
      <c r="H30" s="11"/>
      <c r="I30" s="188"/>
      <c r="J30" s="11"/>
      <c r="K30" s="18"/>
      <c r="L30" s="18"/>
      <c r="M30" s="18"/>
      <c r="N30" s="18"/>
    </row>
    <row r="31" spans="1:14" x14ac:dyDescent="0.25">
      <c r="A31" s="189"/>
      <c r="B31" s="187"/>
      <c r="C31" s="187"/>
      <c r="D31" s="11"/>
      <c r="E31" s="11"/>
      <c r="F31" s="11"/>
      <c r="G31" s="11"/>
      <c r="H31" s="11"/>
      <c r="I31" s="189"/>
      <c r="J31" s="11"/>
      <c r="K31" s="18"/>
      <c r="L31" s="18"/>
      <c r="M31" s="18"/>
      <c r="N31" s="18"/>
    </row>
    <row r="32" spans="1:14" x14ac:dyDescent="0.25">
      <c r="A32" s="190"/>
      <c r="B32" s="187"/>
      <c r="C32" s="187"/>
      <c r="D32" s="11"/>
      <c r="E32" s="11"/>
      <c r="F32" s="11"/>
      <c r="G32" s="11"/>
      <c r="H32" s="11"/>
      <c r="I32" s="190"/>
      <c r="J32" s="11"/>
      <c r="K32" s="18"/>
      <c r="L32" s="18"/>
      <c r="M32" s="18"/>
      <c r="N32" s="18"/>
    </row>
    <row r="34" spans="1:14" ht="13.8" x14ac:dyDescent="0.25">
      <c r="A34" s="52" t="s">
        <v>71</v>
      </c>
    </row>
    <row r="35" spans="1:14" ht="13.8" x14ac:dyDescent="0.25">
      <c r="A35" s="99" t="s">
        <v>120</v>
      </c>
      <c r="B35" s="99"/>
      <c r="C35" s="99"/>
      <c r="D35" s="99"/>
      <c r="E35" s="99"/>
      <c r="F35" s="99"/>
      <c r="G35" s="99"/>
      <c r="H35" s="99"/>
      <c r="I35" s="99"/>
      <c r="J35" s="99"/>
      <c r="K35" s="99"/>
      <c r="L35" s="99"/>
      <c r="M35" s="99"/>
      <c r="N35" s="99"/>
    </row>
    <row r="36" spans="1:14" ht="7.5" customHeight="1" x14ac:dyDescent="0.25">
      <c r="A36" s="194"/>
      <c r="B36" s="194"/>
      <c r="C36" s="194"/>
      <c r="D36" s="194"/>
      <c r="E36" s="194"/>
      <c r="F36" s="194"/>
      <c r="G36" s="194"/>
      <c r="H36" s="194"/>
      <c r="I36" s="194"/>
      <c r="J36" s="194"/>
      <c r="K36" s="194"/>
      <c r="L36" s="194"/>
      <c r="M36" s="194"/>
      <c r="N36" s="194"/>
    </row>
    <row r="37" spans="1:14" ht="14.25" customHeight="1" x14ac:dyDescent="0.25">
      <c r="A37" s="96" t="s">
        <v>121</v>
      </c>
      <c r="B37" s="96"/>
      <c r="C37" s="96"/>
      <c r="D37" s="96"/>
      <c r="E37" s="96"/>
      <c r="F37" s="96"/>
      <c r="G37" s="96"/>
      <c r="H37" s="96"/>
      <c r="I37" s="96"/>
      <c r="J37" s="96"/>
      <c r="K37" s="96"/>
      <c r="L37" s="96"/>
      <c r="M37" s="96"/>
      <c r="N37" s="96"/>
    </row>
    <row r="38" spans="1:14" x14ac:dyDescent="0.25">
      <c r="A38" s="96"/>
      <c r="B38" s="96"/>
      <c r="C38" s="96"/>
      <c r="D38" s="96"/>
      <c r="E38" s="96"/>
      <c r="F38" s="96"/>
      <c r="G38" s="96"/>
      <c r="H38" s="96"/>
      <c r="I38" s="96"/>
      <c r="J38" s="96"/>
      <c r="K38" s="96"/>
      <c r="L38" s="96"/>
      <c r="M38" s="96"/>
      <c r="N38" s="96"/>
    </row>
    <row r="39" spans="1:14" ht="8.1" customHeight="1" x14ac:dyDescent="0.25"/>
    <row r="40" spans="1:14" x14ac:dyDescent="0.25">
      <c r="A40" s="195" t="s">
        <v>122</v>
      </c>
      <c r="B40" s="195"/>
      <c r="C40" s="195"/>
      <c r="D40" s="195"/>
      <c r="E40" s="195"/>
      <c r="F40" s="195"/>
      <c r="G40" s="195"/>
      <c r="H40" s="195"/>
      <c r="I40" s="195"/>
      <c r="J40" s="195"/>
      <c r="K40" s="195"/>
      <c r="L40" s="195"/>
      <c r="M40" s="195"/>
      <c r="N40" s="195"/>
    </row>
    <row r="41" spans="1:14" ht="16.5" customHeight="1" x14ac:dyDescent="0.25">
      <c r="A41" s="195"/>
      <c r="B41" s="195"/>
      <c r="C41" s="195"/>
      <c r="D41" s="195"/>
      <c r="E41" s="195"/>
      <c r="F41" s="195"/>
      <c r="G41" s="195"/>
      <c r="H41" s="195"/>
      <c r="I41" s="195"/>
      <c r="J41" s="195"/>
      <c r="K41" s="195"/>
      <c r="L41" s="195"/>
      <c r="M41" s="195"/>
      <c r="N41" s="195"/>
    </row>
    <row r="42" spans="1:14" ht="8.1" customHeight="1" x14ac:dyDescent="0.25"/>
    <row r="43" spans="1:14" ht="12.75" customHeight="1" x14ac:dyDescent="0.25">
      <c r="A43" s="195" t="s">
        <v>123</v>
      </c>
      <c r="B43" s="195"/>
      <c r="C43" s="195"/>
      <c r="D43" s="195"/>
      <c r="E43" s="195"/>
      <c r="F43" s="195"/>
      <c r="G43" s="195"/>
      <c r="H43" s="195"/>
      <c r="I43" s="195"/>
      <c r="J43" s="195"/>
      <c r="K43" s="195"/>
      <c r="L43" s="195"/>
      <c r="M43" s="195"/>
      <c r="N43" s="195"/>
    </row>
    <row r="44" spans="1:14" ht="12.75" customHeight="1" x14ac:dyDescent="0.25">
      <c r="A44" s="195"/>
      <c r="B44" s="195"/>
      <c r="C44" s="195"/>
      <c r="D44" s="195"/>
      <c r="E44" s="195"/>
      <c r="F44" s="195"/>
      <c r="G44" s="195"/>
      <c r="H44" s="195"/>
      <c r="I44" s="195"/>
      <c r="J44" s="195"/>
      <c r="K44" s="195"/>
      <c r="L44" s="195"/>
      <c r="M44" s="195"/>
      <c r="N44" s="195"/>
    </row>
    <row r="45" spans="1:14" ht="12.75" customHeight="1" x14ac:dyDescent="0.25">
      <c r="A45" s="195"/>
      <c r="B45" s="195"/>
      <c r="C45" s="195"/>
      <c r="D45" s="195"/>
      <c r="E45" s="195"/>
      <c r="F45" s="195"/>
      <c r="G45" s="195"/>
      <c r="H45" s="195"/>
      <c r="I45" s="195"/>
      <c r="J45" s="195"/>
      <c r="K45" s="195"/>
      <c r="L45" s="195"/>
      <c r="M45" s="195"/>
      <c r="N45" s="195"/>
    </row>
    <row r="46" spans="1:14" ht="12.75" customHeight="1" x14ac:dyDescent="0.25">
      <c r="A46" s="195"/>
      <c r="B46" s="195"/>
      <c r="C46" s="195"/>
      <c r="D46" s="195"/>
      <c r="E46" s="195"/>
      <c r="F46" s="195"/>
      <c r="G46" s="195"/>
      <c r="H46" s="195"/>
      <c r="I46" s="195"/>
      <c r="J46" s="195"/>
      <c r="K46" s="195"/>
      <c r="L46" s="195"/>
      <c r="M46" s="195"/>
      <c r="N46" s="195"/>
    </row>
    <row r="47" spans="1:14" ht="22.5" customHeight="1" x14ac:dyDescent="0.25">
      <c r="A47" s="195"/>
      <c r="B47" s="195"/>
      <c r="C47" s="195"/>
      <c r="D47" s="195"/>
      <c r="E47" s="195"/>
      <c r="F47" s="195"/>
      <c r="G47" s="195"/>
      <c r="H47" s="195"/>
      <c r="I47" s="195"/>
      <c r="J47" s="195"/>
      <c r="K47" s="195"/>
      <c r="L47" s="195"/>
      <c r="M47" s="195"/>
      <c r="N47" s="195"/>
    </row>
    <row r="48" spans="1:14" ht="8.1" customHeight="1" x14ac:dyDescent="0.25"/>
    <row r="49" spans="1:14" ht="13.8" x14ac:dyDescent="0.25">
      <c r="A49" s="99" t="s">
        <v>124</v>
      </c>
      <c r="B49" s="99"/>
      <c r="C49" s="99"/>
      <c r="D49" s="99"/>
      <c r="E49" s="99"/>
      <c r="F49" s="99"/>
      <c r="G49" s="99"/>
      <c r="H49" s="99"/>
      <c r="I49" s="99"/>
      <c r="J49" s="99"/>
      <c r="K49" s="99"/>
      <c r="L49" s="99"/>
      <c r="M49" s="99"/>
      <c r="N49" s="99"/>
    </row>
    <row r="50" spans="1:14" ht="8.1" customHeight="1" x14ac:dyDescent="0.25"/>
    <row r="51" spans="1:14" ht="13.8" x14ac:dyDescent="0.25">
      <c r="A51" s="99" t="s">
        <v>125</v>
      </c>
      <c r="B51" s="99"/>
      <c r="C51" s="99"/>
      <c r="D51" s="99"/>
      <c r="E51" s="99"/>
      <c r="F51" s="99"/>
      <c r="G51" s="99"/>
      <c r="H51" s="99"/>
      <c r="I51" s="99"/>
      <c r="J51" s="99"/>
      <c r="K51" s="99"/>
      <c r="L51" s="99"/>
      <c r="M51" s="99"/>
      <c r="N51" s="99"/>
    </row>
    <row r="52" spans="1:14" ht="8.1" customHeight="1" x14ac:dyDescent="0.25"/>
    <row r="53" spans="1:14" ht="13.8" x14ac:dyDescent="0.25">
      <c r="A53" s="99" t="s">
        <v>126</v>
      </c>
      <c r="B53" s="99"/>
      <c r="C53" s="99"/>
      <c r="D53" s="99"/>
      <c r="E53" s="99"/>
      <c r="F53" s="99"/>
      <c r="G53" s="99"/>
      <c r="H53" s="99"/>
      <c r="I53" s="99"/>
      <c r="J53" s="99"/>
      <c r="K53" s="99"/>
      <c r="L53" s="99"/>
      <c r="M53" s="99"/>
      <c r="N53" s="9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84" t="s">
        <v>127</v>
      </c>
      <c r="B1" s="185"/>
      <c r="C1" s="185"/>
      <c r="D1" s="185"/>
      <c r="E1" s="185"/>
      <c r="F1" s="185"/>
      <c r="G1" s="185"/>
      <c r="H1" s="186"/>
    </row>
    <row r="2" spans="1:8" ht="21" customHeight="1" x14ac:dyDescent="0.25">
      <c r="A2" s="33" t="s">
        <v>105</v>
      </c>
      <c r="B2" s="175" t="s">
        <v>106</v>
      </c>
      <c r="C2" s="175"/>
      <c r="D2" s="175"/>
      <c r="E2" s="175"/>
      <c r="F2" s="175"/>
      <c r="G2" s="175"/>
      <c r="H2" s="175"/>
    </row>
    <row r="3" spans="1:8" ht="32.25" customHeight="1" x14ac:dyDescent="0.25">
      <c r="A3" s="108" t="s">
        <v>107</v>
      </c>
      <c r="B3" s="108" t="s">
        <v>128</v>
      </c>
      <c r="C3" s="123" t="s">
        <v>129</v>
      </c>
      <c r="D3" s="108" t="s">
        <v>98</v>
      </c>
      <c r="E3" s="108" t="s">
        <v>111</v>
      </c>
      <c r="F3" s="108" t="s">
        <v>112</v>
      </c>
      <c r="G3" s="108" t="s">
        <v>113</v>
      </c>
      <c r="H3" s="108" t="s">
        <v>130</v>
      </c>
    </row>
    <row r="4" spans="1:8" ht="27.75" customHeight="1" x14ac:dyDescent="0.25">
      <c r="A4" s="179"/>
      <c r="B4" s="179"/>
      <c r="C4" s="107"/>
      <c r="D4" s="117"/>
      <c r="E4" s="179"/>
      <c r="F4" s="179"/>
      <c r="G4" s="179"/>
      <c r="H4" s="107"/>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96" t="s">
        <v>120</v>
      </c>
      <c r="B15" s="96"/>
      <c r="C15" s="96"/>
      <c r="D15" s="96"/>
      <c r="E15" s="96"/>
      <c r="F15" s="96"/>
      <c r="G15" s="96"/>
      <c r="H15" s="96"/>
    </row>
    <row r="16" spans="1:8" ht="8.1" customHeight="1" x14ac:dyDescent="0.25"/>
    <row r="17" spans="1:8" ht="33.75" customHeight="1" x14ac:dyDescent="0.25">
      <c r="A17" s="197" t="s">
        <v>131</v>
      </c>
      <c r="B17" s="96"/>
      <c r="C17" s="96"/>
      <c r="D17" s="96"/>
      <c r="E17" s="96"/>
      <c r="F17" s="96"/>
      <c r="G17" s="96"/>
      <c r="H17" s="96"/>
    </row>
    <row r="18" spans="1:8" ht="8.1" customHeight="1" x14ac:dyDescent="0.25"/>
    <row r="19" spans="1:8" x14ac:dyDescent="0.25">
      <c r="A19" s="196" t="s">
        <v>132</v>
      </c>
      <c r="B19" s="195"/>
      <c r="C19" s="195"/>
      <c r="D19" s="195"/>
      <c r="E19" s="195"/>
      <c r="F19" s="195"/>
      <c r="G19" s="195"/>
      <c r="H19" s="195"/>
    </row>
    <row r="20" spans="1:8" ht="18" customHeight="1" x14ac:dyDescent="0.25">
      <c r="A20" s="195"/>
      <c r="B20" s="195"/>
      <c r="C20" s="195"/>
      <c r="D20" s="195"/>
      <c r="E20" s="195"/>
      <c r="F20" s="195"/>
      <c r="G20" s="195"/>
      <c r="H20" s="195"/>
    </row>
    <row r="21" spans="1:8" ht="8.1" customHeight="1" x14ac:dyDescent="0.25"/>
    <row r="22" spans="1:8" ht="15.75" customHeight="1" x14ac:dyDescent="0.25">
      <c r="A22" s="196" t="s">
        <v>133</v>
      </c>
      <c r="B22" s="195"/>
      <c r="C22" s="195"/>
      <c r="D22" s="195"/>
      <c r="E22" s="195"/>
      <c r="F22" s="195"/>
      <c r="G22" s="195"/>
      <c r="H22" s="195"/>
    </row>
    <row r="23" spans="1:8" x14ac:dyDescent="0.25">
      <c r="A23" s="195"/>
      <c r="B23" s="195"/>
      <c r="C23" s="195"/>
      <c r="D23" s="195"/>
      <c r="E23" s="195"/>
      <c r="F23" s="195"/>
      <c r="G23" s="195"/>
      <c r="H23" s="195"/>
    </row>
    <row r="24" spans="1:8" ht="16.5" customHeight="1" x14ac:dyDescent="0.25">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198" t="s">
        <v>135</v>
      </c>
      <c r="C1" s="198"/>
      <c r="D1" s="198"/>
      <c r="E1" s="198"/>
      <c r="F1" s="198"/>
      <c r="G1" s="198"/>
      <c r="H1" s="198"/>
      <c r="I1" s="198"/>
      <c r="J1" s="198"/>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99" t="s">
        <v>143</v>
      </c>
      <c r="B5" s="202"/>
      <c r="C5" s="204"/>
      <c r="D5" s="204"/>
      <c r="E5" s="204">
        <f>+C5*D5</f>
        <v>0</v>
      </c>
      <c r="F5" s="207" t="s">
        <v>144</v>
      </c>
      <c r="G5" s="65"/>
      <c r="H5" s="22"/>
      <c r="I5" s="22"/>
      <c r="J5" s="23">
        <f t="shared" ref="J5:J37" si="0">+H5*I5</f>
        <v>0</v>
      </c>
    </row>
    <row r="6" spans="1:10" ht="20.100000000000001" customHeight="1" x14ac:dyDescent="0.25">
      <c r="A6" s="200"/>
      <c r="B6" s="203"/>
      <c r="C6" s="205"/>
      <c r="D6" s="205"/>
      <c r="E6" s="205"/>
      <c r="F6" s="208"/>
      <c r="G6" s="66"/>
      <c r="H6" s="24"/>
      <c r="I6" s="24"/>
      <c r="J6" s="25">
        <f t="shared" si="0"/>
        <v>0</v>
      </c>
    </row>
    <row r="7" spans="1:10" ht="20.100000000000001" customHeight="1" x14ac:dyDescent="0.25">
      <c r="A7" s="200"/>
      <c r="B7" s="203"/>
      <c r="C7" s="206"/>
      <c r="D7" s="206"/>
      <c r="E7" s="206"/>
      <c r="F7" s="208"/>
      <c r="G7" s="66"/>
      <c r="H7" s="24"/>
      <c r="I7" s="24"/>
      <c r="J7" s="25">
        <f t="shared" si="0"/>
        <v>0</v>
      </c>
    </row>
    <row r="8" spans="1:10" ht="20.100000000000001" customHeight="1" x14ac:dyDescent="0.25">
      <c r="A8" s="200"/>
      <c r="B8" s="203"/>
      <c r="C8" s="209"/>
      <c r="D8" s="209"/>
      <c r="E8" s="209">
        <f>+C8*D8</f>
        <v>0</v>
      </c>
      <c r="F8" s="213" t="s">
        <v>145</v>
      </c>
      <c r="G8" s="66"/>
      <c r="H8" s="24"/>
      <c r="I8" s="24"/>
      <c r="J8" s="25">
        <f t="shared" si="0"/>
        <v>0</v>
      </c>
    </row>
    <row r="9" spans="1:10" ht="20.100000000000001" customHeight="1" x14ac:dyDescent="0.25">
      <c r="A9" s="200"/>
      <c r="B9" s="203"/>
      <c r="C9" s="205"/>
      <c r="D9" s="205"/>
      <c r="E9" s="205"/>
      <c r="F9" s="208"/>
      <c r="G9" s="66"/>
      <c r="H9" s="24"/>
      <c r="I9" s="24"/>
      <c r="J9" s="25">
        <f t="shared" si="0"/>
        <v>0</v>
      </c>
    </row>
    <row r="10" spans="1:10" ht="20.100000000000001" customHeight="1" x14ac:dyDescent="0.25">
      <c r="A10" s="200"/>
      <c r="B10" s="203"/>
      <c r="C10" s="206"/>
      <c r="D10" s="206"/>
      <c r="E10" s="206"/>
      <c r="F10" s="208"/>
      <c r="G10" s="66"/>
      <c r="H10" s="24"/>
      <c r="I10" s="24"/>
      <c r="J10" s="25">
        <f t="shared" si="0"/>
        <v>0</v>
      </c>
    </row>
    <row r="11" spans="1:10" ht="20.100000000000001" customHeight="1" x14ac:dyDescent="0.25">
      <c r="A11" s="200"/>
      <c r="B11" s="203"/>
      <c r="C11" s="209"/>
      <c r="D11" s="209"/>
      <c r="E11" s="209">
        <f>+C11*D11</f>
        <v>0</v>
      </c>
      <c r="F11" s="213" t="s">
        <v>146</v>
      </c>
      <c r="G11" s="66"/>
      <c r="H11" s="24"/>
      <c r="I11" s="24"/>
      <c r="J11" s="25">
        <f t="shared" si="0"/>
        <v>0</v>
      </c>
    </row>
    <row r="12" spans="1:10" ht="20.100000000000001" customHeight="1" x14ac:dyDescent="0.25">
      <c r="A12" s="200"/>
      <c r="B12" s="203"/>
      <c r="C12" s="205"/>
      <c r="D12" s="205"/>
      <c r="E12" s="205"/>
      <c r="F12" s="208"/>
      <c r="G12" s="66"/>
      <c r="H12" s="24"/>
      <c r="I12" s="24"/>
      <c r="J12" s="25">
        <f t="shared" si="0"/>
        <v>0</v>
      </c>
    </row>
    <row r="13" spans="1:10" ht="20.100000000000001" customHeight="1" x14ac:dyDescent="0.25">
      <c r="A13" s="200"/>
      <c r="B13" s="203"/>
      <c r="C13" s="206"/>
      <c r="D13" s="206"/>
      <c r="E13" s="206"/>
      <c r="F13" s="208"/>
      <c r="G13" s="66"/>
      <c r="H13" s="24"/>
      <c r="I13" s="24"/>
      <c r="J13" s="25">
        <f t="shared" si="0"/>
        <v>0</v>
      </c>
    </row>
    <row r="14" spans="1:10" ht="20.100000000000001" customHeight="1" x14ac:dyDescent="0.25">
      <c r="A14" s="200"/>
      <c r="B14" s="203"/>
      <c r="C14" s="209"/>
      <c r="D14" s="209"/>
      <c r="E14" s="209">
        <f>+C14*D14</f>
        <v>0</v>
      </c>
      <c r="F14" s="211" t="s">
        <v>147</v>
      </c>
      <c r="G14" s="66"/>
      <c r="H14" s="24"/>
      <c r="I14" s="24"/>
      <c r="J14" s="25">
        <f t="shared" si="0"/>
        <v>0</v>
      </c>
    </row>
    <row r="15" spans="1:10" ht="20.100000000000001" customHeight="1" x14ac:dyDescent="0.25">
      <c r="A15" s="200"/>
      <c r="B15" s="203"/>
      <c r="C15" s="205"/>
      <c r="D15" s="205"/>
      <c r="E15" s="205"/>
      <c r="F15" s="208"/>
      <c r="G15" s="66"/>
      <c r="H15" s="24"/>
      <c r="I15" s="24"/>
      <c r="J15" s="25">
        <f t="shared" si="0"/>
        <v>0</v>
      </c>
    </row>
    <row r="16" spans="1:10" ht="20.100000000000001" customHeight="1" x14ac:dyDescent="0.25">
      <c r="A16" s="200"/>
      <c r="B16" s="203"/>
      <c r="C16" s="206"/>
      <c r="D16" s="206"/>
      <c r="E16" s="206"/>
      <c r="F16" s="208"/>
      <c r="G16" s="66"/>
      <c r="H16" s="24"/>
      <c r="I16" s="24"/>
      <c r="J16" s="25">
        <f t="shared" si="0"/>
        <v>0</v>
      </c>
    </row>
    <row r="17" spans="1:10" ht="20.100000000000001" customHeight="1" x14ac:dyDescent="0.25">
      <c r="A17" s="200"/>
      <c r="B17" s="203"/>
      <c r="C17" s="209"/>
      <c r="D17" s="209"/>
      <c r="E17" s="209">
        <f>+C17*D17</f>
        <v>0</v>
      </c>
      <c r="F17" s="211" t="s">
        <v>148</v>
      </c>
      <c r="G17" s="66"/>
      <c r="H17" s="24"/>
      <c r="I17" s="24"/>
      <c r="J17" s="25">
        <f t="shared" si="0"/>
        <v>0</v>
      </c>
    </row>
    <row r="18" spans="1:10" ht="20.100000000000001" customHeight="1" x14ac:dyDescent="0.25">
      <c r="A18" s="200"/>
      <c r="B18" s="203"/>
      <c r="C18" s="205"/>
      <c r="D18" s="205"/>
      <c r="E18" s="205"/>
      <c r="F18" s="208"/>
      <c r="G18" s="66"/>
      <c r="H18" s="24"/>
      <c r="I18" s="24"/>
      <c r="J18" s="25">
        <f t="shared" si="0"/>
        <v>0</v>
      </c>
    </row>
    <row r="19" spans="1:10" ht="20.100000000000001" customHeight="1" thickBot="1" x14ac:dyDescent="0.3">
      <c r="A19" s="201"/>
      <c r="B19" s="214"/>
      <c r="C19" s="210"/>
      <c r="D19" s="210"/>
      <c r="E19" s="210"/>
      <c r="F19" s="212"/>
      <c r="G19" s="67"/>
      <c r="H19" s="26"/>
      <c r="I19" s="26"/>
      <c r="J19" s="27">
        <f t="shared" si="0"/>
        <v>0</v>
      </c>
    </row>
    <row r="20" spans="1:10" ht="19.5" customHeight="1" thickTop="1" x14ac:dyDescent="0.25">
      <c r="A20" s="199" t="s">
        <v>149</v>
      </c>
      <c r="B20" s="202"/>
      <c r="C20" s="204"/>
      <c r="D20" s="204"/>
      <c r="E20" s="204">
        <f>+C20*D20</f>
        <v>0</v>
      </c>
      <c r="F20" s="207" t="s">
        <v>150</v>
      </c>
      <c r="G20" s="65"/>
      <c r="H20" s="22"/>
      <c r="I20" s="22"/>
      <c r="J20" s="23">
        <f t="shared" si="0"/>
        <v>0</v>
      </c>
    </row>
    <row r="21" spans="1:10" ht="19.5" customHeight="1" x14ac:dyDescent="0.25">
      <c r="A21" s="200"/>
      <c r="B21" s="203"/>
      <c r="C21" s="205"/>
      <c r="D21" s="205"/>
      <c r="E21" s="205"/>
      <c r="F21" s="208"/>
      <c r="G21" s="66"/>
      <c r="H21" s="24"/>
      <c r="I21" s="24"/>
      <c r="J21" s="25">
        <f t="shared" si="0"/>
        <v>0</v>
      </c>
    </row>
    <row r="22" spans="1:10" ht="19.5" customHeight="1" x14ac:dyDescent="0.25">
      <c r="A22" s="200"/>
      <c r="B22" s="203"/>
      <c r="C22" s="206"/>
      <c r="D22" s="206"/>
      <c r="E22" s="206"/>
      <c r="F22" s="208"/>
      <c r="G22" s="66"/>
      <c r="H22" s="24"/>
      <c r="I22" s="24"/>
      <c r="J22" s="25">
        <f t="shared" si="0"/>
        <v>0</v>
      </c>
    </row>
    <row r="23" spans="1:10" ht="19.5" customHeight="1" x14ac:dyDescent="0.25">
      <c r="A23" s="200"/>
      <c r="B23" s="203"/>
      <c r="C23" s="209"/>
      <c r="D23" s="209"/>
      <c r="E23" s="209">
        <f>+C23*D23</f>
        <v>0</v>
      </c>
      <c r="F23" s="213" t="s">
        <v>151</v>
      </c>
      <c r="G23" s="66"/>
      <c r="H23" s="24"/>
      <c r="I23" s="24"/>
      <c r="J23" s="25">
        <f t="shared" si="0"/>
        <v>0</v>
      </c>
    </row>
    <row r="24" spans="1:10" ht="19.5" customHeight="1" x14ac:dyDescent="0.25">
      <c r="A24" s="200"/>
      <c r="B24" s="203"/>
      <c r="C24" s="205"/>
      <c r="D24" s="205"/>
      <c r="E24" s="205"/>
      <c r="F24" s="208"/>
      <c r="G24" s="66"/>
      <c r="H24" s="24"/>
      <c r="I24" s="24"/>
      <c r="J24" s="25">
        <f t="shared" si="0"/>
        <v>0</v>
      </c>
    </row>
    <row r="25" spans="1:10" ht="19.5" customHeight="1" x14ac:dyDescent="0.25">
      <c r="A25" s="200"/>
      <c r="B25" s="203"/>
      <c r="C25" s="206"/>
      <c r="D25" s="206"/>
      <c r="E25" s="206"/>
      <c r="F25" s="208"/>
      <c r="G25" s="66"/>
      <c r="H25" s="24"/>
      <c r="I25" s="24"/>
      <c r="J25" s="25">
        <f t="shared" si="0"/>
        <v>0</v>
      </c>
    </row>
    <row r="26" spans="1:10" ht="19.5" customHeight="1" x14ac:dyDescent="0.25">
      <c r="A26" s="200"/>
      <c r="B26" s="203"/>
      <c r="C26" s="209"/>
      <c r="D26" s="209"/>
      <c r="E26" s="209">
        <f>+C26*D26</f>
        <v>0</v>
      </c>
      <c r="F26" s="213" t="s">
        <v>152</v>
      </c>
      <c r="G26" s="66"/>
      <c r="H26" s="24"/>
      <c r="I26" s="24"/>
      <c r="J26" s="25">
        <f t="shared" si="0"/>
        <v>0</v>
      </c>
    </row>
    <row r="27" spans="1:10" ht="19.5" customHeight="1" x14ac:dyDescent="0.25">
      <c r="A27" s="200"/>
      <c r="B27" s="203"/>
      <c r="C27" s="205"/>
      <c r="D27" s="205"/>
      <c r="E27" s="205"/>
      <c r="F27" s="208"/>
      <c r="G27" s="66"/>
      <c r="H27" s="24"/>
      <c r="I27" s="24"/>
      <c r="J27" s="25">
        <f t="shared" si="0"/>
        <v>0</v>
      </c>
    </row>
    <row r="28" spans="1:10" ht="19.5" customHeight="1" x14ac:dyDescent="0.25">
      <c r="A28" s="200"/>
      <c r="B28" s="203"/>
      <c r="C28" s="206"/>
      <c r="D28" s="206"/>
      <c r="E28" s="206"/>
      <c r="F28" s="208"/>
      <c r="G28" s="66"/>
      <c r="H28" s="24"/>
      <c r="I28" s="24"/>
      <c r="J28" s="25">
        <f t="shared" si="0"/>
        <v>0</v>
      </c>
    </row>
    <row r="29" spans="1:10" ht="19.5" customHeight="1" x14ac:dyDescent="0.25">
      <c r="A29" s="200"/>
      <c r="B29" s="203"/>
      <c r="C29" s="209"/>
      <c r="D29" s="209"/>
      <c r="E29" s="209">
        <f>+C29*D29</f>
        <v>0</v>
      </c>
      <c r="F29" s="213" t="s">
        <v>153</v>
      </c>
      <c r="G29" s="66"/>
      <c r="H29" s="24"/>
      <c r="I29" s="24"/>
      <c r="J29" s="25">
        <f t="shared" si="0"/>
        <v>0</v>
      </c>
    </row>
    <row r="30" spans="1:10" ht="19.5" customHeight="1" x14ac:dyDescent="0.25">
      <c r="A30" s="200"/>
      <c r="B30" s="203"/>
      <c r="C30" s="205"/>
      <c r="D30" s="205"/>
      <c r="E30" s="205"/>
      <c r="F30" s="208"/>
      <c r="G30" s="66"/>
      <c r="H30" s="24"/>
      <c r="I30" s="24"/>
      <c r="J30" s="25">
        <f t="shared" si="0"/>
        <v>0</v>
      </c>
    </row>
    <row r="31" spans="1:10" ht="19.5" customHeight="1" x14ac:dyDescent="0.25">
      <c r="A31" s="200"/>
      <c r="B31" s="203"/>
      <c r="C31" s="206"/>
      <c r="D31" s="206"/>
      <c r="E31" s="206"/>
      <c r="F31" s="208"/>
      <c r="G31" s="66"/>
      <c r="H31" s="24"/>
      <c r="I31" s="24"/>
      <c r="J31" s="25">
        <f t="shared" si="0"/>
        <v>0</v>
      </c>
    </row>
    <row r="32" spans="1:10" ht="19.5" customHeight="1" x14ac:dyDescent="0.25">
      <c r="A32" s="200"/>
      <c r="B32" s="203"/>
      <c r="C32" s="209"/>
      <c r="D32" s="209"/>
      <c r="E32" s="209">
        <f>+C32*D32</f>
        <v>0</v>
      </c>
      <c r="F32" s="213" t="s">
        <v>154</v>
      </c>
      <c r="G32" s="66"/>
      <c r="H32" s="24"/>
      <c r="I32" s="24"/>
      <c r="J32" s="25">
        <f t="shared" si="0"/>
        <v>0</v>
      </c>
    </row>
    <row r="33" spans="1:10" ht="19.5" customHeight="1" x14ac:dyDescent="0.25">
      <c r="A33" s="200"/>
      <c r="B33" s="203"/>
      <c r="C33" s="205"/>
      <c r="D33" s="205"/>
      <c r="E33" s="205"/>
      <c r="F33" s="208"/>
      <c r="G33" s="66"/>
      <c r="H33" s="24"/>
      <c r="I33" s="24"/>
      <c r="J33" s="25">
        <f t="shared" si="0"/>
        <v>0</v>
      </c>
    </row>
    <row r="34" spans="1:10" ht="19.5" customHeight="1" x14ac:dyDescent="0.25">
      <c r="A34" s="200"/>
      <c r="B34" s="203"/>
      <c r="C34" s="206"/>
      <c r="D34" s="206"/>
      <c r="E34" s="206"/>
      <c r="F34" s="208"/>
      <c r="G34" s="66"/>
      <c r="H34" s="24"/>
      <c r="I34" s="24"/>
      <c r="J34" s="25">
        <f t="shared" si="0"/>
        <v>0</v>
      </c>
    </row>
    <row r="35" spans="1:10" ht="19.5" customHeight="1" x14ac:dyDescent="0.25">
      <c r="A35" s="200"/>
      <c r="B35" s="203"/>
      <c r="C35" s="209"/>
      <c r="D35" s="209"/>
      <c r="E35" s="209">
        <f>+C35*D35</f>
        <v>0</v>
      </c>
      <c r="F35" s="211" t="s">
        <v>155</v>
      </c>
      <c r="G35" s="66"/>
      <c r="H35" s="24"/>
      <c r="I35" s="24"/>
      <c r="J35" s="25">
        <f t="shared" si="0"/>
        <v>0</v>
      </c>
    </row>
    <row r="36" spans="1:10" ht="19.5" customHeight="1" x14ac:dyDescent="0.25">
      <c r="A36" s="200"/>
      <c r="B36" s="203"/>
      <c r="C36" s="205"/>
      <c r="D36" s="205"/>
      <c r="E36" s="205"/>
      <c r="F36" s="208"/>
      <c r="G36" s="66"/>
      <c r="H36" s="24"/>
      <c r="I36" s="24"/>
      <c r="J36" s="25">
        <f t="shared" si="0"/>
        <v>0</v>
      </c>
    </row>
    <row r="37" spans="1:10" ht="19.5" customHeight="1" thickBot="1" x14ac:dyDescent="0.3">
      <c r="A37" s="201"/>
      <c r="B37" s="214"/>
      <c r="C37" s="210"/>
      <c r="D37" s="210"/>
      <c r="E37" s="210"/>
      <c r="F37" s="212"/>
      <c r="G37" s="67"/>
      <c r="H37" s="26"/>
      <c r="I37" s="26"/>
      <c r="J37" s="27">
        <f t="shared" si="0"/>
        <v>0</v>
      </c>
    </row>
    <row r="38" spans="1:10" ht="13.8" thickTop="1" x14ac:dyDescent="0.25"/>
    <row r="39" spans="1:10" x14ac:dyDescent="0.25">
      <c r="A39" s="28" t="s">
        <v>156</v>
      </c>
    </row>
    <row r="40" spans="1:10" x14ac:dyDescent="0.25">
      <c r="A40" s="215" t="s">
        <v>157</v>
      </c>
      <c r="B40" s="215"/>
      <c r="C40" s="215"/>
      <c r="D40" s="215"/>
      <c r="E40" s="215"/>
      <c r="F40" s="215"/>
      <c r="G40" s="215"/>
      <c r="H40" s="215"/>
      <c r="I40" s="215"/>
      <c r="J40" s="215"/>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Lidija Škaro</cp:lastModifiedBy>
  <cp:revision/>
  <cp:lastPrinted>2020-10-14T11:43:25Z</cp:lastPrinted>
  <dcterms:created xsi:type="dcterms:W3CDTF">2010-03-25T12:47:07Z</dcterms:created>
  <dcterms:modified xsi:type="dcterms:W3CDTF">2025-10-31T08:50:36Z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