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D:\OKOLIŠ\PREDMETI - PUO,OPUO,OPEM-MIŠLJENJA\2025\351-02_25-04_02   Sanacija divljeg odlagališta u Đulovcu\Materijali\Analiza tržišta_materijali\"/>
    </mc:Choice>
  </mc:AlternateContent>
  <xr:revisionPtr revIDLastSave="0" documentId="13_ncr:1_{40608EE6-F209-4E1D-8E33-C942F61C4E16}" xr6:coauthVersionLast="47" xr6:coauthVersionMax="47" xr10:uidLastSave="{00000000-0000-0000-0000-000000000000}"/>
  <bookViews>
    <workbookView xWindow="-120" yWindow="-120" windowWidth="29040" windowHeight="15720" tabRatio="729" xr2:uid="{8C74FB46-2811-4CAE-958A-50CE09037349}"/>
  </bookViews>
  <sheets>
    <sheet name="TROŠKOVNIK-rekapitulacija" sheetId="4" r:id="rId1"/>
    <sheet name="A. Istražni radovi" sheetId="2" r:id="rId2"/>
    <sheet name="B. Sanacija in situ " sheetId="5" r:id="rId3"/>
    <sheet name="C. Komentari" sheetId="6" r:id="rId4"/>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5" l="1"/>
  <c r="F44" i="5"/>
  <c r="F43" i="5"/>
  <c r="F39" i="5" l="1"/>
  <c r="F37" i="5"/>
  <c r="F35" i="5"/>
  <c r="F19" i="5"/>
  <c r="F29" i="5"/>
  <c r="F11" i="5"/>
  <c r="F9" i="5"/>
  <c r="F47" i="5" l="1"/>
  <c r="F51" i="5" s="1"/>
  <c r="F27" i="5"/>
  <c r="F25" i="5"/>
  <c r="F22" i="5"/>
  <c r="F31" i="5" l="1"/>
  <c r="F50" i="5" s="1"/>
  <c r="F52" i="5" s="1"/>
  <c r="C9" i="4" s="1"/>
  <c r="D9" i="4" s="1"/>
  <c r="F8" i="2" l="1"/>
  <c r="F6" i="2"/>
  <c r="F10" i="2" l="1"/>
  <c r="C8" i="4" l="1"/>
  <c r="D8" i="4" l="1"/>
  <c r="D10" i="4" s="1"/>
  <c r="C10" i="4"/>
</calcChain>
</file>

<file path=xl/sharedStrings.xml><?xml version="1.0" encoding="utf-8"?>
<sst xmlns="http://schemas.openxmlformats.org/spreadsheetml/2006/main" count="99" uniqueCount="76">
  <si>
    <t>Red.
broj</t>
  </si>
  <si>
    <t>O p i s   r a d o v a</t>
  </si>
  <si>
    <t>Jedinica
mjere</t>
  </si>
  <si>
    <t>Količina radova</t>
  </si>
  <si>
    <r>
      <t>Jedinična  cijena /</t>
    </r>
    <r>
      <rPr>
        <b/>
        <sz val="10"/>
        <rFont val="Calibri"/>
        <family val="2"/>
        <charset val="238"/>
      </rPr>
      <t>€</t>
    </r>
  </si>
  <si>
    <r>
      <t xml:space="preserve">Ukupna cijena </t>
    </r>
    <r>
      <rPr>
        <b/>
        <sz val="10"/>
        <color rgb="FF0070C0"/>
        <rFont val="Calibri"/>
        <family val="2"/>
        <charset val="238"/>
      </rPr>
      <t xml:space="preserve"> </t>
    </r>
    <r>
      <rPr>
        <b/>
        <sz val="10"/>
        <color rgb="FF0070C0"/>
        <rFont val="Calibri"/>
        <family val="2"/>
        <charset val="238"/>
        <scheme val="minor"/>
      </rPr>
      <t>bez PDV-a/€</t>
    </r>
  </si>
  <si>
    <t>PRIPREMNI RADOVI</t>
  </si>
  <si>
    <t xml:space="preserve">1. </t>
  </si>
  <si>
    <r>
      <t>m</t>
    </r>
    <r>
      <rPr>
        <vertAlign val="superscript"/>
        <sz val="10"/>
        <rFont val="Calibri"/>
        <family val="2"/>
        <charset val="238"/>
      </rPr>
      <t>2</t>
    </r>
  </si>
  <si>
    <t xml:space="preserve">2. </t>
  </si>
  <si>
    <r>
      <t>Pripremni radovi obuhvaćaju</t>
    </r>
    <r>
      <rPr>
        <u/>
        <sz val="10"/>
        <rFont val="Calibri"/>
        <family val="2"/>
        <charset val="238"/>
        <scheme val="minor"/>
      </rPr>
      <t xml:space="preserve"> geodetsko snimanje i iskolčenje obuhvata zahvata</t>
    </r>
    <r>
      <rPr>
        <sz val="10"/>
        <rFont val="Calibri"/>
        <family val="2"/>
        <charset val="238"/>
        <scheme val="minor"/>
      </rPr>
      <t>. Tijekom rada izvoditelj radova obavlja potrebne geodetske izmjere koje su mu potrebne za obračun izvršenih radova, a u cijenu rada ulazi sav materijal i radna snaga. Stavka uključuje i označavanje gradilišta propisanim znakovima. Obračunava se po površini snimljenog obuhvata.</t>
    </r>
  </si>
  <si>
    <t>3.</t>
  </si>
  <si>
    <r>
      <rPr>
        <u/>
        <sz val="10"/>
        <rFont val="Calibri"/>
        <family val="2"/>
        <charset val="238"/>
        <scheme val="minor"/>
      </rPr>
      <t xml:space="preserve">Iskop i razvrstavanje otpada. </t>
    </r>
    <r>
      <rPr>
        <sz val="10"/>
        <rFont val="Calibri"/>
        <family val="2"/>
        <charset val="238"/>
        <scheme val="minor"/>
      </rPr>
      <t xml:space="preserve">
Stavka uključuje sve potrebne radnje na iskopu, skupljanju i razvrstavanju otpada. Obračun po m3 iskopanog otpada. </t>
    </r>
  </si>
  <si>
    <t>t</t>
  </si>
  <si>
    <t>miješani komunalni otpad</t>
  </si>
  <si>
    <r>
      <t>m</t>
    </r>
    <r>
      <rPr>
        <sz val="10"/>
        <color theme="1"/>
        <rFont val="Calibri"/>
        <family val="2"/>
        <charset val="238"/>
      </rPr>
      <t>³</t>
    </r>
  </si>
  <si>
    <t>m³</t>
  </si>
  <si>
    <t xml:space="preserve">glomazni otpad </t>
  </si>
  <si>
    <t xml:space="preserve">ostali komunalni otpad </t>
  </si>
  <si>
    <t xml:space="preserve">4. </t>
  </si>
  <si>
    <t xml:space="preserve">5. </t>
  </si>
  <si>
    <t xml:space="preserve">6. </t>
  </si>
  <si>
    <t>kg</t>
  </si>
  <si>
    <t>STUPOVI I PLOČE</t>
  </si>
  <si>
    <t>1.</t>
  </si>
  <si>
    <t>kom</t>
  </si>
  <si>
    <t>2.</t>
  </si>
  <si>
    <t>Izrada, nabava, dostava i postavljanje stupa s temeljem. Stavka obuhvaća sve spojne i druge potrebne elemente za montažu stupa i temelja. Visina stupa iznosi 320 cm.</t>
  </si>
  <si>
    <t>4.</t>
  </si>
  <si>
    <t>REKAPITULACIJA</t>
  </si>
  <si>
    <t>UKUPNO</t>
  </si>
  <si>
    <r>
      <t xml:space="preserve">Zbrinjavanje (predaja ovlaštenom sakupljaču) sve količine </t>
    </r>
    <r>
      <rPr>
        <u/>
        <sz val="10"/>
        <rFont val="Calibri"/>
        <family val="2"/>
        <charset val="238"/>
        <scheme val="minor"/>
      </rPr>
      <t xml:space="preserve">opasnog otpada </t>
    </r>
    <r>
      <rPr>
        <sz val="10"/>
        <rFont val="Calibri"/>
        <family val="2"/>
        <charset val="238"/>
        <scheme val="minor"/>
      </rPr>
      <t xml:space="preserve">koji uključuje:
– azbestni otpad,
– otpad koji sadrži PCB (npr. transformatori i dr.),
– otpadne električne i elektroničke uređaje i opremu koja je opasni otpad (npr. fluorescentne žarulje, štedne žarulje, i dr.),
– elemente koji sadrže katran (npr. katranska izolacija i dr.),
– ostali opasni otpad </t>
    </r>
  </si>
  <si>
    <t xml:space="preserve">7. </t>
  </si>
  <si>
    <t>RADOVI NA SANACIJI</t>
  </si>
  <si>
    <t>komplet</t>
  </si>
  <si>
    <t>U svim stavkama treba obuhvatiti kompletne radove, tj. rad, materijal, potrebnu mehanizaciju i sl.  Stavke uključuju sve potrebne radnje do gotovosti.</t>
  </si>
  <si>
    <r>
      <t xml:space="preserve">Utovar, odvoz i zbrinjavanje </t>
    </r>
    <r>
      <rPr>
        <u/>
        <sz val="10"/>
        <rFont val="Calibri"/>
        <family val="2"/>
        <charset val="238"/>
        <scheme val="minor"/>
      </rPr>
      <t>miješanog komunalnog otpada</t>
    </r>
    <r>
      <rPr>
        <sz val="10"/>
        <rFont val="Calibri"/>
        <family val="2"/>
        <charset val="238"/>
        <scheme val="minor"/>
      </rPr>
      <t xml:space="preserve"> i </t>
    </r>
    <r>
      <rPr>
        <u/>
        <sz val="10"/>
        <rFont val="Calibri"/>
        <family val="2"/>
        <charset val="238"/>
        <scheme val="minor"/>
      </rPr>
      <t>ostalog komunalnog otpada</t>
    </r>
    <r>
      <rPr>
        <sz val="10"/>
        <rFont val="Calibri"/>
        <family val="2"/>
        <charset val="238"/>
        <scheme val="minor"/>
      </rPr>
      <t xml:space="preserve"> na legalno, službeno odlagalište. Predaja ambalažnog otpada ovlaštenim osobama na reciklažu ili oporabu sukladno zakonskoj proceduri. Stavka uključuje sve potrebne radnje zbrinutog otpada.  Obračun po t zbrinutog otpada. </t>
    </r>
  </si>
  <si>
    <t>OBRADA GRAĐEVNOG OTPADA</t>
  </si>
  <si>
    <t>PRIJEVOZ I ZBRINJAVANJE OTPADA</t>
  </si>
  <si>
    <t>ISTRAŽNI RADOVI</t>
  </si>
  <si>
    <t>A.</t>
  </si>
  <si>
    <t>SANACIJA "IN SITU"</t>
  </si>
  <si>
    <t>VARIJANTA "IN SITU"</t>
  </si>
  <si>
    <t>€ / bez PDV-a</t>
  </si>
  <si>
    <t>€ / sa PDVom</t>
  </si>
  <si>
    <t>Ukupno:</t>
  </si>
  <si>
    <t>Navedene količine otpada su procijenjene, dok će se stvarna količina odrediti po istražni i izvršenim radovima.</t>
  </si>
  <si>
    <t xml:space="preserve">Pregled otpada sa probnih iskopa i mjesta odbačenog otpada sa utvrđivanjem prosječne količine i vrste otpada. Stavka uključuje i izradu i predaju dokumentacije sa utvrđenim rezultatima istražnih radova. </t>
  </si>
  <si>
    <t>A. ISTRAŽNI RADOVI</t>
  </si>
  <si>
    <t>B1.</t>
  </si>
  <si>
    <t>Ukupno istražni radovi:</t>
  </si>
  <si>
    <t>Ukupno radovi na sanaciji:</t>
  </si>
  <si>
    <t>Strojni probni iskopi na 3 mjesta lokacije odbačenog otpada na kojma je odloženi otpad u debljim slojevima, u svrhu određivanja dubine i vrste odloženog otpada koji nije vidljiv. Dubina iskopa je do postojećeg terena, te se utvtđuje na samoj lokaciji. Pretpostavljena dubina do 5 m. Stavka uključuje svu potrebnu mehanizaciju i radnu snagu za navedene radove.</t>
  </si>
  <si>
    <r>
      <t>Utovar, odvoz i zbrinjavanje</t>
    </r>
    <r>
      <rPr>
        <u/>
        <sz val="10"/>
        <rFont val="Calibri"/>
        <family val="2"/>
        <charset val="238"/>
        <scheme val="minor"/>
      </rPr>
      <t xml:space="preserve"> glomaznog otpada</t>
    </r>
    <r>
      <rPr>
        <sz val="10"/>
        <rFont val="Calibri"/>
        <family val="2"/>
        <charset val="238"/>
        <scheme val="minor"/>
      </rPr>
      <t xml:space="preserve"> na adekvatno mjesto zbrinjavanja. Stavka uključuje sve potrebne radnje (mljevenje i dr.) zbrinutog otpada.  Obračun po t zbrinutog otpada. </t>
    </r>
  </si>
  <si>
    <t xml:space="preserve">NADZORNA KAMERA na lokaciji </t>
  </si>
  <si>
    <t>Vanjska bežična baterijska 4G kamera s dvije leće,4MP,sa rotacijom do 355°/90° ugrađen reflektor,
baterija, utor za SIM i SD karticu do 256GB
IR do 15m, mobilna i desktop aplikacija
Dolazi u paketu sa solarnim panelom od 66W te 155Wh baterije ugrađene u tijelo solarnog panela</t>
  </si>
  <si>
    <t>Ukupno oprema:</t>
  </si>
  <si>
    <t>Nabava i doprema nadzornih kamera. Stavka obuhvaća sav pribor za montažu jedne kamere na jedan stup</t>
  </si>
  <si>
    <t>Izrada, nabava, dostava i postavljanje stupa s temeljem. Stavka obuhvaća sve spojne i druge potrebne elemente za montažu stupa i temelja. Visina stupa iznosi min. 300 cm.</t>
  </si>
  <si>
    <t>Dolazak na lokaciju, ugradnja i programiranje opreme 
Ugradnja i postavljanje kamera, montaža ormara i napajanja, podešavanje GSM mreže, puštanje u rad i obuka korisnika, izrada dokumentacije tehničke zaštite - video nadzora.</t>
  </si>
  <si>
    <t>OPREMA</t>
  </si>
  <si>
    <r>
      <rPr>
        <u/>
        <sz val="10"/>
        <rFont val="Calibri"/>
        <family val="2"/>
        <charset val="238"/>
        <scheme val="minor"/>
      </rPr>
      <t xml:space="preserve">Krčenje zarasle površine </t>
    </r>
    <r>
      <rPr>
        <sz val="10"/>
        <rFont val="Calibri"/>
        <family val="2"/>
        <charset val="238"/>
        <scheme val="minor"/>
      </rPr>
      <t xml:space="preserve">kako bi se osigurao pristup do otpada i mogli započeti radovi sanacije. Stavka obuhvaća čišćenje obuhvata od  grmlja, šipražja i drveća, strojem za malčiranje, sa odvozom i zbrinjavanjem drvne i biljne mase. Eventualno sječenje drveća sa rezanjem na prigodnu veličinu za odvoz te odvoz i zbrinjavanje svega sa obuhvata zahvata. </t>
    </r>
  </si>
  <si>
    <t>Izrada, nabava, dostava i postavljanje na stup ploča sa oznakom "ZABRANJENO ODLAGANJE OTPADA" i  "PROSTOR JE POD VIDEONADZOROM"na vidljivo mjesto. Stavka obuhvaća sve pripadne spojne elemente za pričvršćenje ploče na stup. Ploča je dimenzija 70 x 40 cm.</t>
  </si>
  <si>
    <t>Izrada, nabava, dostava i postavljanje aluminijskih "šelni" 2".</t>
  </si>
  <si>
    <t>Opasni komunalni otpad i koji sadrži azbest</t>
  </si>
  <si>
    <t>REKAPITULACIJA - varijanta "in situ"</t>
  </si>
  <si>
    <t>VARIJANTA SANACIJE (IN SITU GRAĐEVINSKI OTPAD)</t>
  </si>
  <si>
    <r>
      <rPr>
        <b/>
        <sz val="11"/>
        <color theme="1"/>
        <rFont val="Calibri"/>
        <family val="2"/>
        <charset val="238"/>
        <scheme val="minor"/>
      </rPr>
      <t>Naručitelj</t>
    </r>
    <r>
      <rPr>
        <sz val="11"/>
        <color theme="1"/>
        <rFont val="Calibri"/>
        <family val="2"/>
        <charset val="238"/>
        <scheme val="minor"/>
      </rPr>
      <t>: Bjelovarsko-bilogorska županija, Dr. A. Starčevića 8, Bjelovar</t>
    </r>
  </si>
  <si>
    <r>
      <rPr>
        <b/>
        <sz val="11"/>
        <color theme="1"/>
        <rFont val="Calibri"/>
        <family val="2"/>
        <charset val="238"/>
        <scheme val="minor"/>
      </rPr>
      <t>Predmet nabave</t>
    </r>
    <r>
      <rPr>
        <sz val="11"/>
        <color theme="1"/>
        <rFont val="Calibri"/>
        <family val="2"/>
        <charset val="238"/>
        <scheme val="minor"/>
      </rPr>
      <t>: USLUGA SANACIJE LOKACIJE DIVLJEG ODLAGALIŠTA OTPADA U ĐULOVCU</t>
    </r>
  </si>
  <si>
    <t>TROŠKOVNIK</t>
  </si>
  <si>
    <t>Naziv gospodarskog subjekta:</t>
  </si>
  <si>
    <t>Komentari, savjeti, prijedlozi na opseg posla, zadaće i rokove</t>
  </si>
  <si>
    <t>PRILOG - KOMENTARI ZAINTERESIRANOG GOSPODARSKOG SUBJEKTA</t>
  </si>
  <si>
    <t>U ovom troškovniku prikazani su radovi koje je potrebno izvesti na lokaciji divljeg odlagališta otpada u naselju Đulovac, u općini Đulovac. Navedeni radovi odnose se na sanaciju trenutnog stanja i odvoza otpada koji se nalazi na lokaciji budućih radova. U svim stavkama treba obuhvatiti kompletne radove, tj. rad, materijal, potrebnu mehanizaciju i sl.  Otpad se mora adekvatno zbrinuti sukladno zakonskoj regulativi te je isto potrebno imati potvrdu / očevidnike o predaji ovlaštenoj osobi za gospodarenje otpadom odnosno zbrinjavanju otpada. Radove mora obavljati osoba koja ima važeću dozvolu za gospodarenje otpadom za obavljanje radova iz troškovnika. Za obrađeni građevni otpad, ukoliko zadovoljava sve zakonske procedure, potrebno je ukinuti status otpada nakon obrade i predati na korištenje lokalnoj samoupravi ili nasipati na teren na samoj lokaciji te u tu svrhu izvođač radova mora biti upisan u očevidnik mehaničke pripreme i nasipavanja otpada. 
Stavke uključuju sve potrebne radnje do gotovosti.</t>
  </si>
  <si>
    <t xml:space="preserve">građevni otpad </t>
  </si>
  <si>
    <r>
      <t>Drobljenje i razastiranje g</t>
    </r>
    <r>
      <rPr>
        <u/>
        <sz val="10"/>
        <rFont val="Calibri"/>
        <family val="2"/>
        <charset val="238"/>
        <scheme val="minor"/>
      </rPr>
      <t>rađevnog otpada in situ</t>
    </r>
    <r>
      <rPr>
        <sz val="10"/>
        <rFont val="Calibri"/>
        <family val="2"/>
        <charset val="238"/>
        <scheme val="minor"/>
      </rPr>
      <t xml:space="preserve">. Stavka uključuje građevni materijal kao kamen, zemlja, šljunak, šuta, opeka i sl., dok se ostali (kao npr. drvena građa) odvozi sa lokacije i adekvatno zbrinjava. Rasplaniravanje građevnog materijala po širem području lokacije na način da se ukomponira u okolnu površinu.  Obračun po t zbrinutog otpada.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</si>
</sst>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2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name val="Calibri"/>
      <family val="2"/>
      <charset val="238"/>
      <scheme val="minor"/>
    </font>
    <font>
      <b/>
      <sz val="10"/>
      <name val="Calibri"/>
      <family val="2"/>
      <charset val="238"/>
    </font>
    <font>
      <b/>
      <sz val="10"/>
      <color rgb="FF0070C0"/>
      <name val="Calibri"/>
      <family val="2"/>
      <charset val="238"/>
      <scheme val="minor"/>
    </font>
    <font>
      <b/>
      <sz val="10"/>
      <color rgb="FF0070C0"/>
      <name val="Calibri"/>
      <family val="2"/>
      <charset val="238"/>
    </font>
    <font>
      <sz val="10"/>
      <name val="Arial"/>
      <family val="2"/>
      <charset val="238"/>
    </font>
    <font>
      <sz val="10"/>
      <name val="Calibri"/>
      <family val="2"/>
      <charset val="238"/>
      <scheme val="minor"/>
    </font>
    <font>
      <b/>
      <sz val="10"/>
      <color theme="1"/>
      <name val="Calibri"/>
      <family val="2"/>
      <charset val="238"/>
      <scheme val="minor"/>
    </font>
    <font>
      <vertAlign val="superscript"/>
      <sz val="10"/>
      <name val="Calibri"/>
      <family val="2"/>
      <charset val="238"/>
    </font>
    <font>
      <u/>
      <sz val="10"/>
      <name val="Calibri"/>
      <family val="2"/>
      <charset val="238"/>
      <scheme val="minor"/>
    </font>
    <font>
      <sz val="10"/>
      <color theme="1"/>
      <name val="Calibri"/>
      <family val="2"/>
      <charset val="238"/>
      <scheme val="minor"/>
    </font>
    <font>
      <sz val="10"/>
      <color theme="1"/>
      <name val="Calibri"/>
      <family val="2"/>
      <charset val="238"/>
    </font>
    <font>
      <b/>
      <sz val="11"/>
      <color rgb="FF0070C0"/>
      <name val="Calibri"/>
      <family val="2"/>
      <charset val="238"/>
      <scheme val="minor"/>
    </font>
    <font>
      <b/>
      <sz val="10"/>
      <color theme="0" tint="-0.34998626667073579"/>
      <name val="Calibri"/>
      <family val="2"/>
      <charset val="238"/>
      <scheme val="minor"/>
    </font>
    <font>
      <sz val="11"/>
      <color theme="1"/>
      <name val="Calibri"/>
      <family val="2"/>
      <charset val="238"/>
    </font>
    <font>
      <sz val="10"/>
      <color rgb="FFFF0000"/>
      <name val="Calibri"/>
      <family val="2"/>
      <charset val="238"/>
      <scheme val="minor"/>
    </font>
    <font>
      <sz val="11"/>
      <name val="Calibri"/>
      <family val="2"/>
      <charset val="238"/>
      <scheme val="minor"/>
    </font>
    <font>
      <sz val="10"/>
      <color theme="1"/>
      <name val="Times New Roman"/>
      <family val="1"/>
      <charset val="238"/>
    </font>
    <font>
      <b/>
      <sz val="10"/>
      <color rgb="FFFF0000"/>
      <name val="Calibri"/>
      <family val="2"/>
      <charset val="238"/>
      <scheme val="minor"/>
    </font>
    <font>
      <b/>
      <sz val="12"/>
      <name val="Calibri"/>
      <family val="2"/>
      <charset val="238"/>
      <scheme val="minor"/>
    </font>
    <font>
      <b/>
      <sz val="1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7"/>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xf numFmtId="43" fontId="1" fillId="0" borderId="0" applyFont="0" applyFill="0" applyBorder="0" applyAlignment="0" applyProtection="0"/>
  </cellStyleXfs>
  <cellXfs count="117">
    <xf numFmtId="0" fontId="0" fillId="0" borderId="0" xfId="0"/>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1" applyNumberFormat="1" applyFont="1" applyFill="1" applyBorder="1" applyAlignment="1">
      <alignment horizontal="center" vertical="center" wrapText="1"/>
    </xf>
    <xf numFmtId="0" fontId="6" fillId="3" borderId="1" xfId="1" applyNumberFormat="1" applyFont="1" applyFill="1" applyBorder="1" applyAlignment="1">
      <alignment horizontal="center" vertical="center" wrapText="1"/>
    </xf>
    <xf numFmtId="0" fontId="2" fillId="0" borderId="0" xfId="0" applyFont="1"/>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1" applyNumberFormat="1" applyFont="1" applyFill="1" applyBorder="1" applyAlignment="1">
      <alignment horizontal="center" vertical="center" wrapText="1"/>
    </xf>
    <xf numFmtId="0" fontId="6" fillId="4" borderId="1" xfId="1" applyNumberFormat="1" applyFont="1" applyFill="1" applyBorder="1" applyAlignment="1">
      <alignment horizontal="center" vertical="center" wrapText="1"/>
    </xf>
    <xf numFmtId="0" fontId="9" fillId="0" borderId="1" xfId="2" applyFont="1" applyBorder="1" applyAlignment="1">
      <alignment horizontal="justify" vertical="top" wrapText="1"/>
    </xf>
    <xf numFmtId="0" fontId="10" fillId="0" borderId="1" xfId="0" applyFont="1" applyBorder="1"/>
    <xf numFmtId="49" fontId="9" fillId="0" borderId="1" xfId="2" applyNumberFormat="1" applyFont="1" applyBorder="1" applyAlignment="1">
      <alignment horizontal="right" vertical="justify"/>
    </xf>
    <xf numFmtId="0" fontId="9" fillId="0" borderId="0" xfId="2" applyFont="1" applyAlignment="1">
      <alignment horizontal="justify" vertical="top" wrapText="1"/>
    </xf>
    <xf numFmtId="0" fontId="9" fillId="0" borderId="1" xfId="3" applyFont="1" applyBorder="1" applyAlignment="1">
      <alignment horizontal="center"/>
    </xf>
    <xf numFmtId="4" fontId="9" fillId="0" borderId="1" xfId="0" applyNumberFormat="1" applyFont="1" applyBorder="1"/>
    <xf numFmtId="4" fontId="6" fillId="0" borderId="1" xfId="0" applyNumberFormat="1" applyFont="1" applyBorder="1"/>
    <xf numFmtId="0" fontId="9" fillId="0" borderId="1" xfId="3" applyFont="1" applyBorder="1" applyAlignment="1">
      <alignment horizontal="justify" wrapText="1"/>
    </xf>
    <xf numFmtId="4" fontId="9" fillId="0" borderId="1" xfId="3" applyNumberFormat="1" applyFont="1" applyBorder="1" applyAlignment="1">
      <alignment horizontal="right"/>
    </xf>
    <xf numFmtId="0" fontId="9" fillId="0" borderId="1" xfId="2" applyFont="1" applyBorder="1" applyAlignment="1">
      <alignment horizontal="justify" wrapText="1"/>
    </xf>
    <xf numFmtId="0" fontId="13" fillId="0" borderId="1" xfId="0" applyFont="1" applyBorder="1" applyAlignment="1">
      <alignment horizontal="center" wrapText="1"/>
    </xf>
    <xf numFmtId="0" fontId="0" fillId="0" borderId="1" xfId="0" applyBorder="1" applyAlignment="1">
      <alignment horizontal="left"/>
    </xf>
    <xf numFmtId="4" fontId="0" fillId="0" borderId="0" xfId="0" applyNumberFormat="1"/>
    <xf numFmtId="49" fontId="9" fillId="0" borderId="2" xfId="2" applyNumberFormat="1" applyFont="1" applyBorder="1" applyAlignment="1">
      <alignment horizontal="right" vertical="justify"/>
    </xf>
    <xf numFmtId="49" fontId="4" fillId="0" borderId="2" xfId="0" applyNumberFormat="1" applyFont="1" applyBorder="1" applyAlignment="1">
      <alignment horizontal="center" vertical="center" wrapText="1"/>
    </xf>
    <xf numFmtId="0" fontId="9" fillId="0" borderId="1" xfId="2" applyFont="1" applyBorder="1" applyAlignment="1">
      <alignment horizontal="justify" vertical="justify" wrapText="1"/>
    </xf>
    <xf numFmtId="0" fontId="13" fillId="0" borderId="1" xfId="0" applyFont="1" applyBorder="1" applyAlignment="1">
      <alignment wrapText="1"/>
    </xf>
    <xf numFmtId="0" fontId="13" fillId="0" borderId="3" xfId="0" applyFont="1" applyBorder="1"/>
    <xf numFmtId="3" fontId="13" fillId="0" borderId="1" xfId="0" applyNumberFormat="1" applyFont="1" applyBorder="1"/>
    <xf numFmtId="0" fontId="9" fillId="0" borderId="1" xfId="2" applyFont="1" applyBorder="1" applyAlignment="1">
      <alignment horizontal="center"/>
    </xf>
    <xf numFmtId="164" fontId="9" fillId="0" borderId="1" xfId="2" applyNumberFormat="1" applyFont="1" applyBorder="1"/>
    <xf numFmtId="0" fontId="0" fillId="0" borderId="1" xfId="0" applyBorder="1"/>
    <xf numFmtId="0" fontId="4" fillId="0" borderId="1" xfId="2" applyFont="1" applyBorder="1" applyAlignment="1">
      <alignment horizontal="justify" vertical="justify" wrapText="1"/>
    </xf>
    <xf numFmtId="4" fontId="9" fillId="0" borderId="1" xfId="2" applyNumberFormat="1" applyFont="1" applyBorder="1"/>
    <xf numFmtId="4" fontId="9" fillId="0" borderId="1" xfId="4" applyNumberFormat="1" applyFont="1" applyFill="1" applyBorder="1" applyAlignment="1" applyProtection="1">
      <alignment horizontal="right"/>
      <protection locked="0"/>
    </xf>
    <xf numFmtId="4" fontId="15" fillId="0" borderId="1" xfId="0" applyNumberFormat="1" applyFont="1" applyBorder="1" applyAlignment="1">
      <alignment horizontal="right"/>
    </xf>
    <xf numFmtId="4" fontId="16" fillId="0" borderId="0" xfId="5" applyNumberFormat="1" applyFont="1" applyFill="1" applyBorder="1" applyAlignment="1" applyProtection="1">
      <alignment horizontal="right"/>
      <protection locked="0"/>
    </xf>
    <xf numFmtId="4" fontId="17" fillId="0" borderId="0" xfId="0" applyNumberFormat="1" applyFont="1" applyAlignment="1">
      <alignment horizontal="right" vertical="center" wrapText="1"/>
    </xf>
    <xf numFmtId="4" fontId="0" fillId="0" borderId="1" xfId="0" applyNumberFormat="1" applyBorder="1" applyAlignment="1">
      <alignment horizontal="center"/>
    </xf>
    <xf numFmtId="0" fontId="0" fillId="4" borderId="1" xfId="0" applyFill="1" applyBorder="1"/>
    <xf numFmtId="0" fontId="4" fillId="4" borderId="1" xfId="2" applyFont="1" applyFill="1" applyBorder="1" applyAlignment="1">
      <alignment horizontal="justify" vertical="justify" wrapText="1"/>
    </xf>
    <xf numFmtId="4" fontId="0" fillId="4" borderId="1" xfId="0" applyNumberFormat="1" applyFill="1" applyBorder="1" applyAlignment="1">
      <alignment horizontal="center"/>
    </xf>
    <xf numFmtId="4" fontId="9" fillId="4" borderId="1" xfId="0" applyNumberFormat="1" applyFont="1" applyFill="1" applyBorder="1"/>
    <xf numFmtId="4" fontId="6" fillId="4" borderId="1" xfId="0" applyNumberFormat="1" applyFont="1" applyFill="1" applyBorder="1"/>
    <xf numFmtId="0" fontId="9" fillId="0" borderId="1" xfId="2" applyFont="1" applyBorder="1" applyAlignment="1">
      <alignment horizontal="right" vertical="top"/>
    </xf>
    <xf numFmtId="49" fontId="9" fillId="0" borderId="1" xfId="2" applyNumberFormat="1" applyFont="1" applyBorder="1" applyAlignment="1">
      <alignment horizontal="justify" vertical="justify"/>
    </xf>
    <xf numFmtId="3" fontId="9" fillId="0" borderId="1" xfId="4" applyNumberFormat="1" applyFont="1" applyFill="1" applyBorder="1" applyAlignment="1" applyProtection="1">
      <alignment horizontal="right"/>
      <protection locked="0"/>
    </xf>
    <xf numFmtId="0" fontId="9" fillId="0" borderId="1" xfId="0" applyFont="1" applyBorder="1" applyAlignment="1">
      <alignment horizontal="center"/>
    </xf>
    <xf numFmtId="1" fontId="9" fillId="0" borderId="1" xfId="5" applyNumberFormat="1" applyFont="1" applyBorder="1" applyAlignment="1">
      <alignment horizontal="right"/>
    </xf>
    <xf numFmtId="0" fontId="18" fillId="0" borderId="1" xfId="2" applyFont="1" applyBorder="1"/>
    <xf numFmtId="0" fontId="18" fillId="0" borderId="1" xfId="2" applyFont="1" applyBorder="1" applyAlignment="1">
      <alignment horizontal="justify" wrapText="1"/>
    </xf>
    <xf numFmtId="4" fontId="18" fillId="0" borderId="1" xfId="4" applyNumberFormat="1" applyFont="1" applyBorder="1" applyAlignment="1">
      <alignment horizontal="justify" vertical="justify"/>
    </xf>
    <xf numFmtId="49" fontId="9" fillId="0" borderId="1" xfId="2" applyNumberFormat="1" applyFont="1" applyBorder="1" applyAlignment="1">
      <alignment horizontal="justify" vertical="justify" wrapText="1"/>
    </xf>
    <xf numFmtId="0" fontId="0" fillId="0" borderId="1" xfId="0" applyBorder="1" applyAlignment="1">
      <alignment horizontal="center"/>
    </xf>
    <xf numFmtId="4" fontId="6" fillId="0" borderId="1" xfId="4" applyNumberFormat="1" applyFont="1" applyFill="1" applyBorder="1" applyAlignment="1" applyProtection="1">
      <alignment horizontal="right"/>
      <protection locked="0"/>
    </xf>
    <xf numFmtId="2" fontId="19" fillId="0" borderId="1" xfId="0" applyNumberFormat="1" applyFont="1" applyBorder="1"/>
    <xf numFmtId="2" fontId="15" fillId="0" borderId="1" xfId="0" applyNumberFormat="1" applyFont="1" applyBorder="1"/>
    <xf numFmtId="0" fontId="3" fillId="0" borderId="1" xfId="0" applyFont="1" applyBorder="1"/>
    <xf numFmtId="0" fontId="17" fillId="0" borderId="0" xfId="0" applyFont="1" applyAlignment="1">
      <alignment horizontal="right" vertical="center" wrapText="1"/>
    </xf>
    <xf numFmtId="0" fontId="20" fillId="0" borderId="0" xfId="0" applyFont="1" applyAlignment="1">
      <alignment vertical="center" wrapText="1"/>
    </xf>
    <xf numFmtId="4" fontId="17" fillId="0" borderId="0" xfId="0" applyNumberFormat="1" applyFont="1" applyAlignment="1">
      <alignment vertical="center" wrapText="1"/>
    </xf>
    <xf numFmtId="0" fontId="13" fillId="0" borderId="1" xfId="0" applyFont="1" applyBorder="1" applyAlignment="1">
      <alignment horizontal="left"/>
    </xf>
    <xf numFmtId="4" fontId="21" fillId="0" borderId="1" xfId="0" applyNumberFormat="1" applyFont="1" applyBorder="1"/>
    <xf numFmtId="0" fontId="9" fillId="0" borderId="3" xfId="0" applyFont="1" applyBorder="1" applyAlignment="1">
      <alignment horizontal="center" vertical="center" wrapText="1"/>
    </xf>
    <xf numFmtId="0" fontId="9" fillId="0" borderId="3" xfId="0" applyFont="1" applyBorder="1" applyAlignment="1">
      <alignment horizontal="center" wrapText="1"/>
    </xf>
    <xf numFmtId="4" fontId="9" fillId="0" borderId="0" xfId="2" applyNumberFormat="1" applyFont="1"/>
    <xf numFmtId="0" fontId="0" fillId="0" borderId="0" xfId="0" applyAlignment="1">
      <alignment wrapText="1"/>
    </xf>
    <xf numFmtId="0" fontId="0" fillId="0" borderId="0" xfId="0" applyAlignment="1">
      <alignment horizontal="right" wrapText="1"/>
    </xf>
    <xf numFmtId="0" fontId="0" fillId="5" borderId="1" xfId="0" applyFill="1" applyBorder="1"/>
    <xf numFmtId="0" fontId="4" fillId="5" borderId="1" xfId="2" applyFont="1" applyFill="1" applyBorder="1" applyAlignment="1">
      <alignment horizontal="justify" vertical="justify" wrapText="1"/>
    </xf>
    <xf numFmtId="0" fontId="9" fillId="5" borderId="1" xfId="2" applyFont="1" applyFill="1" applyBorder="1" applyAlignment="1">
      <alignment horizontal="center"/>
    </xf>
    <xf numFmtId="4" fontId="9" fillId="5" borderId="1" xfId="2" applyNumberFormat="1" applyFont="1" applyFill="1" applyBorder="1"/>
    <xf numFmtId="4" fontId="9" fillId="5" borderId="1" xfId="4" applyNumberFormat="1" applyFont="1" applyFill="1" applyBorder="1" applyAlignment="1" applyProtection="1">
      <alignment horizontal="right"/>
      <protection locked="0"/>
    </xf>
    <xf numFmtId="4" fontId="15" fillId="5" borderId="1" xfId="0" applyNumberFormat="1" applyFont="1" applyFill="1" applyBorder="1" applyAlignment="1">
      <alignment horizontal="right"/>
    </xf>
    <xf numFmtId="0" fontId="10" fillId="5" borderId="1" xfId="0" applyFont="1" applyFill="1" applyBorder="1"/>
    <xf numFmtId="0" fontId="3" fillId="0" borderId="0" xfId="0" applyFont="1"/>
    <xf numFmtId="0" fontId="4" fillId="0" borderId="3" xfId="0" applyFont="1" applyBorder="1" applyAlignment="1">
      <alignment horizontal="center" vertical="center" wrapText="1"/>
    </xf>
    <xf numFmtId="0" fontId="4" fillId="7" borderId="1" xfId="1" applyNumberFormat="1" applyFont="1" applyFill="1" applyBorder="1" applyAlignment="1">
      <alignment horizontal="center" vertical="center" wrapText="1"/>
    </xf>
    <xf numFmtId="0" fontId="4" fillId="4" borderId="0" xfId="2" applyFont="1" applyFill="1" applyAlignment="1">
      <alignment horizontal="justify" vertical="center" wrapText="1"/>
    </xf>
    <xf numFmtId="4" fontId="4" fillId="0" borderId="1" xfId="1" applyNumberFormat="1" applyFont="1" applyFill="1" applyBorder="1" applyAlignment="1">
      <alignment horizontal="right" vertical="center" wrapText="1"/>
    </xf>
    <xf numFmtId="4" fontId="4" fillId="0" borderId="1" xfId="0" applyNumberFormat="1" applyFont="1" applyBorder="1" applyAlignment="1">
      <alignment horizontal="right"/>
    </xf>
    <xf numFmtId="4" fontId="4" fillId="5" borderId="1" xfId="4" applyNumberFormat="1" applyFont="1" applyFill="1" applyBorder="1" applyAlignment="1" applyProtection="1">
      <alignment horizontal="right"/>
      <protection locked="0"/>
    </xf>
    <xf numFmtId="0" fontId="13" fillId="0" borderId="1" xfId="2" applyFont="1" applyBorder="1" applyAlignment="1">
      <alignment horizontal="justify" wrapText="1"/>
    </xf>
    <xf numFmtId="0" fontId="4" fillId="0" borderId="0" xfId="2" applyFont="1" applyAlignment="1">
      <alignment horizontal="justify" vertical="justify" wrapText="1"/>
    </xf>
    <xf numFmtId="4" fontId="13" fillId="0" borderId="1" xfId="0" applyNumberFormat="1" applyFont="1" applyBorder="1" applyAlignment="1">
      <alignment horizontal="right"/>
    </xf>
    <xf numFmtId="4" fontId="6" fillId="0" borderId="1" xfId="0" applyNumberFormat="1" applyFont="1" applyBorder="1" applyAlignment="1">
      <alignment horizontal="right"/>
    </xf>
    <xf numFmtId="4" fontId="15" fillId="5" borderId="1" xfId="0" applyNumberFormat="1" applyFont="1" applyFill="1" applyBorder="1"/>
    <xf numFmtId="0" fontId="13" fillId="0" borderId="0" xfId="0" applyFont="1"/>
    <xf numFmtId="0" fontId="9" fillId="0" borderId="0" xfId="0" applyFont="1"/>
    <xf numFmtId="4" fontId="13" fillId="0" borderId="0" xfId="0" applyNumberFormat="1" applyFont="1"/>
    <xf numFmtId="49" fontId="9" fillId="0" borderId="1" xfId="2" applyNumberFormat="1" applyFont="1" applyBorder="1" applyAlignment="1">
      <alignment horizontal="justify" vertical="top" wrapText="1"/>
    </xf>
    <xf numFmtId="49" fontId="4" fillId="0" borderId="1" xfId="2" applyNumberFormat="1" applyFont="1" applyBorder="1" applyAlignment="1">
      <alignment horizontal="justify" vertical="justify"/>
    </xf>
    <xf numFmtId="0" fontId="15" fillId="0" borderId="1" xfId="0" applyFont="1" applyBorder="1" applyAlignment="1">
      <alignment horizontal="center"/>
    </xf>
    <xf numFmtId="4" fontId="9" fillId="0" borderId="1" xfId="5" applyNumberFormat="1" applyFont="1" applyFill="1" applyBorder="1" applyAlignment="1" applyProtection="1">
      <alignment horizontal="right"/>
      <protection locked="0"/>
    </xf>
    <xf numFmtId="4" fontId="6" fillId="0" borderId="1" xfId="4" applyNumberFormat="1" applyFont="1" applyBorder="1" applyAlignment="1" applyProtection="1">
      <alignment horizontal="right"/>
      <protection locked="0"/>
    </xf>
    <xf numFmtId="49" fontId="9" fillId="0" borderId="1" xfId="2" applyNumberFormat="1" applyFont="1" applyBorder="1" applyAlignment="1">
      <alignment horizontal="justify" vertical="top"/>
    </xf>
    <xf numFmtId="49" fontId="23" fillId="2" borderId="2"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2" fillId="6" borderId="2" xfId="0" applyNumberFormat="1" applyFont="1" applyFill="1" applyBorder="1" applyAlignment="1">
      <alignment horizontal="center" vertical="center" wrapText="1"/>
    </xf>
    <xf numFmtId="49" fontId="22" fillId="6" borderId="4" xfId="0" applyNumberFormat="1" applyFont="1" applyFill="1" applyBorder="1" applyAlignment="1">
      <alignment horizontal="center" vertical="center" wrapText="1"/>
    </xf>
    <xf numFmtId="49" fontId="22" fillId="6" borderId="3" xfId="0" applyNumberFormat="1" applyFont="1" applyFill="1" applyBorder="1" applyAlignment="1">
      <alignment horizontal="center" vertical="center" wrapText="1"/>
    </xf>
    <xf numFmtId="0" fontId="24" fillId="0" borderId="0" xfId="0" applyFont="1" applyAlignment="1">
      <alignment vertical="center"/>
    </xf>
    <xf numFmtId="0" fontId="3" fillId="0" borderId="0" xfId="0" applyFont="1" applyAlignment="1">
      <alignment horizontal="center" vertical="center"/>
    </xf>
    <xf numFmtId="0" fontId="0" fillId="0" borderId="2" xfId="0" applyBorder="1" applyAlignment="1"/>
    <xf numFmtId="0" fontId="0" fillId="0" borderId="4" xfId="0" applyBorder="1" applyAlignment="1"/>
    <xf numFmtId="0" fontId="0" fillId="0" borderId="3" xfId="0" applyBorder="1" applyAlignment="1"/>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Border="1" applyAlignment="1"/>
    <xf numFmtId="0" fontId="0" fillId="0" borderId="0" xfId="0" applyBorder="1"/>
    <xf numFmtId="0" fontId="0" fillId="0" borderId="3" xfId="0" applyBorder="1" applyAlignment="1">
      <alignment horizontal="center" vertical="center"/>
    </xf>
    <xf numFmtId="0" fontId="3" fillId="0" borderId="0" xfId="0" applyFont="1" applyAlignment="1">
      <alignment vertical="center"/>
    </xf>
  </cellXfs>
  <cellStyles count="7">
    <cellStyle name="Comma" xfId="1" builtinId="3"/>
    <cellStyle name="Comma 10" xfId="5" xr:uid="{F002E2E0-236C-40B4-8258-96F696952561}"/>
    <cellStyle name="Comma 2" xfId="4" xr:uid="{AD8AD596-F02F-4C56-8AFD-FC40F501275E}"/>
    <cellStyle name="Comma 3" xfId="6" xr:uid="{30A6ED5D-AB54-4D68-A5D1-48AD977383B0}"/>
    <cellStyle name="Normal" xfId="0" builtinId="0"/>
    <cellStyle name="Normal 2" xfId="2" xr:uid="{0F9C3CA4-D2BE-409B-8E9B-4BCB8C319C55}"/>
    <cellStyle name="Normal 7 3" xfId="3" xr:uid="{78A1E583-233A-418C-9308-E1A7205F3A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30480</xdr:rowOff>
    </xdr:from>
    <xdr:to>
      <xdr:col>4</xdr:col>
      <xdr:colOff>0</xdr:colOff>
      <xdr:row>4</xdr:row>
      <xdr:rowOff>106680</xdr:rowOff>
    </xdr:to>
    <xdr:sp macro="" textlink="">
      <xdr:nvSpPr>
        <xdr:cNvPr id="2" name="Rectangle 401">
          <a:extLst>
            <a:ext uri="{FF2B5EF4-FFF2-40B4-BE49-F238E27FC236}">
              <a16:creationId xmlns:a16="http://schemas.microsoft.com/office/drawing/2014/main" id="{AA4662E1-AB6F-45EF-A445-95EDD5ED2CCB}"/>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259080</xdr:rowOff>
    </xdr:from>
    <xdr:to>
      <xdr:col>4</xdr:col>
      <xdr:colOff>0</xdr:colOff>
      <xdr:row>4</xdr:row>
      <xdr:rowOff>335280</xdr:rowOff>
    </xdr:to>
    <xdr:sp macro="" textlink="">
      <xdr:nvSpPr>
        <xdr:cNvPr id="3" name="Rectangle 402">
          <a:extLst>
            <a:ext uri="{FF2B5EF4-FFF2-40B4-BE49-F238E27FC236}">
              <a16:creationId xmlns:a16="http://schemas.microsoft.com/office/drawing/2014/main" id="{104D13AA-3F69-48BD-8207-8B3E0E02EC61}"/>
            </a:ext>
          </a:extLst>
        </xdr:cNvPr>
        <xdr:cNvSpPr>
          <a:spLocks noChangeArrowheads="1"/>
        </xdr:cNvSpPr>
      </xdr:nvSpPr>
      <xdr:spPr bwMode="auto">
        <a:xfrm>
          <a:off x="6385560" y="2590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4" name="Rectangle 403">
          <a:extLst>
            <a:ext uri="{FF2B5EF4-FFF2-40B4-BE49-F238E27FC236}">
              <a16:creationId xmlns:a16="http://schemas.microsoft.com/office/drawing/2014/main" id="{78CBBBDA-2D53-47F0-BAA2-57D15572250F}"/>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5" name="Rectangle 404">
          <a:extLst>
            <a:ext uri="{FF2B5EF4-FFF2-40B4-BE49-F238E27FC236}">
              <a16:creationId xmlns:a16="http://schemas.microsoft.com/office/drawing/2014/main" id="{603C546D-9BB9-4D49-8B1B-49E8BF78E6F1}"/>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6" name="Rectangle 405">
          <a:extLst>
            <a:ext uri="{FF2B5EF4-FFF2-40B4-BE49-F238E27FC236}">
              <a16:creationId xmlns:a16="http://schemas.microsoft.com/office/drawing/2014/main" id="{A839DE3E-844C-4AE1-8583-F2C6CB0A5C94}"/>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7" name="Rectangle 406">
          <a:extLst>
            <a:ext uri="{FF2B5EF4-FFF2-40B4-BE49-F238E27FC236}">
              <a16:creationId xmlns:a16="http://schemas.microsoft.com/office/drawing/2014/main" id="{675D8A27-B225-41B1-BD61-AEA120C76BA4}"/>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8" name="Rectangle 407">
          <a:extLst>
            <a:ext uri="{FF2B5EF4-FFF2-40B4-BE49-F238E27FC236}">
              <a16:creationId xmlns:a16="http://schemas.microsoft.com/office/drawing/2014/main" id="{128D4486-134A-4E91-A1D7-2F5152586033}"/>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9" name="Rectangle 408">
          <a:extLst>
            <a:ext uri="{FF2B5EF4-FFF2-40B4-BE49-F238E27FC236}">
              <a16:creationId xmlns:a16="http://schemas.microsoft.com/office/drawing/2014/main" id="{C7008724-9649-4470-8FDD-8AC2B9EAA18E}"/>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106680</xdr:rowOff>
    </xdr:from>
    <xdr:to>
      <xdr:col>4</xdr:col>
      <xdr:colOff>0</xdr:colOff>
      <xdr:row>4</xdr:row>
      <xdr:rowOff>182880</xdr:rowOff>
    </xdr:to>
    <xdr:sp macro="" textlink="">
      <xdr:nvSpPr>
        <xdr:cNvPr id="10" name="Rectangle 409">
          <a:extLst>
            <a:ext uri="{FF2B5EF4-FFF2-40B4-BE49-F238E27FC236}">
              <a16:creationId xmlns:a16="http://schemas.microsoft.com/office/drawing/2014/main" id="{50EEA73A-C5D0-4DF2-955E-5A434085B2B3}"/>
            </a:ext>
          </a:extLst>
        </xdr:cNvPr>
        <xdr:cNvSpPr>
          <a:spLocks noChangeArrowheads="1"/>
        </xdr:cNvSpPr>
      </xdr:nvSpPr>
      <xdr:spPr bwMode="auto">
        <a:xfrm>
          <a:off x="6385560" y="1066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11" name="Rectangle 410">
          <a:extLst>
            <a:ext uri="{FF2B5EF4-FFF2-40B4-BE49-F238E27FC236}">
              <a16:creationId xmlns:a16="http://schemas.microsoft.com/office/drawing/2014/main" id="{C63BC511-1F4D-496B-BD4F-7D0603C38DD3}"/>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12" name="Rectangle 411">
          <a:extLst>
            <a:ext uri="{FF2B5EF4-FFF2-40B4-BE49-F238E27FC236}">
              <a16:creationId xmlns:a16="http://schemas.microsoft.com/office/drawing/2014/main" id="{058D6BB1-4FDC-4AE5-B3AA-5AF414A5B413}"/>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13" name="Rectangle 412">
          <a:extLst>
            <a:ext uri="{FF2B5EF4-FFF2-40B4-BE49-F238E27FC236}">
              <a16:creationId xmlns:a16="http://schemas.microsoft.com/office/drawing/2014/main" id="{321EF1B6-1A3D-4F05-B314-9A872F026DE9}"/>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14" name="Rectangle 413">
          <a:extLst>
            <a:ext uri="{FF2B5EF4-FFF2-40B4-BE49-F238E27FC236}">
              <a16:creationId xmlns:a16="http://schemas.microsoft.com/office/drawing/2014/main" id="{97F3ECE0-F8AE-46B6-81C1-BF2050CD932E}"/>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15" name="Rectangle 414">
          <a:extLst>
            <a:ext uri="{FF2B5EF4-FFF2-40B4-BE49-F238E27FC236}">
              <a16:creationId xmlns:a16="http://schemas.microsoft.com/office/drawing/2014/main" id="{C009F8B8-DB8C-4830-ABFF-112CCD0A8236}"/>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16" name="Rectangle 415">
          <a:extLst>
            <a:ext uri="{FF2B5EF4-FFF2-40B4-BE49-F238E27FC236}">
              <a16:creationId xmlns:a16="http://schemas.microsoft.com/office/drawing/2014/main" id="{97E40613-1428-4681-A19D-369BDB866BBA}"/>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17" name="Rectangle 416">
          <a:extLst>
            <a:ext uri="{FF2B5EF4-FFF2-40B4-BE49-F238E27FC236}">
              <a16:creationId xmlns:a16="http://schemas.microsoft.com/office/drawing/2014/main" id="{153DCF9F-CDB2-491B-AD40-0C8FAB63976C}"/>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18" name="Rectangle 417">
          <a:extLst>
            <a:ext uri="{FF2B5EF4-FFF2-40B4-BE49-F238E27FC236}">
              <a16:creationId xmlns:a16="http://schemas.microsoft.com/office/drawing/2014/main" id="{65F474AE-80A4-443D-992D-1E272B455E93}"/>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19" name="Rectangle 418">
          <a:extLst>
            <a:ext uri="{FF2B5EF4-FFF2-40B4-BE49-F238E27FC236}">
              <a16:creationId xmlns:a16="http://schemas.microsoft.com/office/drawing/2014/main" id="{1EC664DB-083C-4CC5-9597-568AA573AD5F}"/>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20" name="Rectangle 419">
          <a:extLst>
            <a:ext uri="{FF2B5EF4-FFF2-40B4-BE49-F238E27FC236}">
              <a16:creationId xmlns:a16="http://schemas.microsoft.com/office/drawing/2014/main" id="{8E422686-A23A-48C2-A68D-5733844F811D}"/>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21" name="Rectangle 420">
          <a:extLst>
            <a:ext uri="{FF2B5EF4-FFF2-40B4-BE49-F238E27FC236}">
              <a16:creationId xmlns:a16="http://schemas.microsoft.com/office/drawing/2014/main" id="{7331AE78-4B28-402B-81E7-B561B75B4B3A}"/>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22" name="Rectangle 421">
          <a:extLst>
            <a:ext uri="{FF2B5EF4-FFF2-40B4-BE49-F238E27FC236}">
              <a16:creationId xmlns:a16="http://schemas.microsoft.com/office/drawing/2014/main" id="{C83C410A-75F8-4026-BCC5-8392347218AC}"/>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23" name="Rectangle 422">
          <a:extLst>
            <a:ext uri="{FF2B5EF4-FFF2-40B4-BE49-F238E27FC236}">
              <a16:creationId xmlns:a16="http://schemas.microsoft.com/office/drawing/2014/main" id="{E7563848-6721-43BD-BFF8-27C4AF74712F}"/>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24" name="Rectangle 423">
          <a:extLst>
            <a:ext uri="{FF2B5EF4-FFF2-40B4-BE49-F238E27FC236}">
              <a16:creationId xmlns:a16="http://schemas.microsoft.com/office/drawing/2014/main" id="{269F0B4A-C57B-4261-AD62-725082C4F079}"/>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25" name="Rectangle 424">
          <a:extLst>
            <a:ext uri="{FF2B5EF4-FFF2-40B4-BE49-F238E27FC236}">
              <a16:creationId xmlns:a16="http://schemas.microsoft.com/office/drawing/2014/main" id="{9F0CC6E3-18BD-4676-B5BF-A0CC21FB65AA}"/>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26" name="Rectangle 425">
          <a:extLst>
            <a:ext uri="{FF2B5EF4-FFF2-40B4-BE49-F238E27FC236}">
              <a16:creationId xmlns:a16="http://schemas.microsoft.com/office/drawing/2014/main" id="{4737540F-738B-4DCA-8115-B663B24838AC}"/>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27" name="Rectangle 426">
          <a:extLst>
            <a:ext uri="{FF2B5EF4-FFF2-40B4-BE49-F238E27FC236}">
              <a16:creationId xmlns:a16="http://schemas.microsoft.com/office/drawing/2014/main" id="{DE7FC34F-E623-4C70-92F3-B6F7E74BB6C3}"/>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259080</xdr:rowOff>
    </xdr:from>
    <xdr:to>
      <xdr:col>4</xdr:col>
      <xdr:colOff>0</xdr:colOff>
      <xdr:row>4</xdr:row>
      <xdr:rowOff>335280</xdr:rowOff>
    </xdr:to>
    <xdr:sp macro="" textlink="">
      <xdr:nvSpPr>
        <xdr:cNvPr id="28" name="Rectangle 427">
          <a:extLst>
            <a:ext uri="{FF2B5EF4-FFF2-40B4-BE49-F238E27FC236}">
              <a16:creationId xmlns:a16="http://schemas.microsoft.com/office/drawing/2014/main" id="{2365DAD0-6910-40CA-B050-6B18882018AF}"/>
            </a:ext>
          </a:extLst>
        </xdr:cNvPr>
        <xdr:cNvSpPr>
          <a:spLocks noChangeArrowheads="1"/>
        </xdr:cNvSpPr>
      </xdr:nvSpPr>
      <xdr:spPr bwMode="auto">
        <a:xfrm>
          <a:off x="6385560" y="2590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29" name="Rectangle 428">
          <a:extLst>
            <a:ext uri="{FF2B5EF4-FFF2-40B4-BE49-F238E27FC236}">
              <a16:creationId xmlns:a16="http://schemas.microsoft.com/office/drawing/2014/main" id="{DA3053C5-E451-4487-AF8D-5C5D9D38FAF9}"/>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30" name="Rectangle 429">
          <a:extLst>
            <a:ext uri="{FF2B5EF4-FFF2-40B4-BE49-F238E27FC236}">
              <a16:creationId xmlns:a16="http://schemas.microsoft.com/office/drawing/2014/main" id="{2228B4D4-D95E-46C5-8A32-1BAAFA2128DD}"/>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31" name="Rectangle 430">
          <a:extLst>
            <a:ext uri="{FF2B5EF4-FFF2-40B4-BE49-F238E27FC236}">
              <a16:creationId xmlns:a16="http://schemas.microsoft.com/office/drawing/2014/main" id="{7D32E9C5-C70B-4A46-A85D-77C5F256D74D}"/>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32" name="Rectangle 431">
          <a:extLst>
            <a:ext uri="{FF2B5EF4-FFF2-40B4-BE49-F238E27FC236}">
              <a16:creationId xmlns:a16="http://schemas.microsoft.com/office/drawing/2014/main" id="{3EEEA9C6-4327-44AF-8C41-A3491712EAEF}"/>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33" name="Rectangle 432">
          <a:extLst>
            <a:ext uri="{FF2B5EF4-FFF2-40B4-BE49-F238E27FC236}">
              <a16:creationId xmlns:a16="http://schemas.microsoft.com/office/drawing/2014/main" id="{55E59D70-4C5E-47F2-8FCD-74C9BB2640EA}"/>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34" name="Rectangle 433">
          <a:extLst>
            <a:ext uri="{FF2B5EF4-FFF2-40B4-BE49-F238E27FC236}">
              <a16:creationId xmlns:a16="http://schemas.microsoft.com/office/drawing/2014/main" id="{73CD2067-5E27-40FB-80BB-F149828C2AAD}"/>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106680</xdr:rowOff>
    </xdr:from>
    <xdr:to>
      <xdr:col>4</xdr:col>
      <xdr:colOff>0</xdr:colOff>
      <xdr:row>4</xdr:row>
      <xdr:rowOff>182880</xdr:rowOff>
    </xdr:to>
    <xdr:sp macro="" textlink="">
      <xdr:nvSpPr>
        <xdr:cNvPr id="35" name="Rectangle 434">
          <a:extLst>
            <a:ext uri="{FF2B5EF4-FFF2-40B4-BE49-F238E27FC236}">
              <a16:creationId xmlns:a16="http://schemas.microsoft.com/office/drawing/2014/main" id="{304EE630-B778-4C5D-B977-232EB21949B0}"/>
            </a:ext>
          </a:extLst>
        </xdr:cNvPr>
        <xdr:cNvSpPr>
          <a:spLocks noChangeArrowheads="1"/>
        </xdr:cNvSpPr>
      </xdr:nvSpPr>
      <xdr:spPr bwMode="auto">
        <a:xfrm>
          <a:off x="6385560" y="1066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36" name="Rectangle 435">
          <a:extLst>
            <a:ext uri="{FF2B5EF4-FFF2-40B4-BE49-F238E27FC236}">
              <a16:creationId xmlns:a16="http://schemas.microsoft.com/office/drawing/2014/main" id="{40D86F12-E918-473E-ABBA-0FBFBE61A674}"/>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37" name="Rectangle 436">
          <a:extLst>
            <a:ext uri="{FF2B5EF4-FFF2-40B4-BE49-F238E27FC236}">
              <a16:creationId xmlns:a16="http://schemas.microsoft.com/office/drawing/2014/main" id="{7F28B969-1E55-4740-B3D2-982EDD6689F0}"/>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38" name="Rectangle 437">
          <a:extLst>
            <a:ext uri="{FF2B5EF4-FFF2-40B4-BE49-F238E27FC236}">
              <a16:creationId xmlns:a16="http://schemas.microsoft.com/office/drawing/2014/main" id="{1CD7126C-0EF4-44EF-AE57-B65EF76E4DAD}"/>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39" name="Rectangle 438">
          <a:extLst>
            <a:ext uri="{FF2B5EF4-FFF2-40B4-BE49-F238E27FC236}">
              <a16:creationId xmlns:a16="http://schemas.microsoft.com/office/drawing/2014/main" id="{E1E81969-B24C-4741-882F-081D09B30E1A}"/>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40" name="Rectangle 439">
          <a:extLst>
            <a:ext uri="{FF2B5EF4-FFF2-40B4-BE49-F238E27FC236}">
              <a16:creationId xmlns:a16="http://schemas.microsoft.com/office/drawing/2014/main" id="{E9C0A796-E82E-468C-B5EE-C9AA8BB46C1C}"/>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41" name="Rectangle 440">
          <a:extLst>
            <a:ext uri="{FF2B5EF4-FFF2-40B4-BE49-F238E27FC236}">
              <a16:creationId xmlns:a16="http://schemas.microsoft.com/office/drawing/2014/main" id="{AB55F184-7A72-4676-B4DA-93C2686D65F3}"/>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42" name="Rectangle 441">
          <a:extLst>
            <a:ext uri="{FF2B5EF4-FFF2-40B4-BE49-F238E27FC236}">
              <a16:creationId xmlns:a16="http://schemas.microsoft.com/office/drawing/2014/main" id="{128B10EA-60BB-411A-B563-B4018CADCCED}"/>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43" name="Rectangle 442">
          <a:extLst>
            <a:ext uri="{FF2B5EF4-FFF2-40B4-BE49-F238E27FC236}">
              <a16:creationId xmlns:a16="http://schemas.microsoft.com/office/drawing/2014/main" id="{5B0C4D48-94F2-4563-A218-AA50E46A993D}"/>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44" name="Rectangle 443">
          <a:extLst>
            <a:ext uri="{FF2B5EF4-FFF2-40B4-BE49-F238E27FC236}">
              <a16:creationId xmlns:a16="http://schemas.microsoft.com/office/drawing/2014/main" id="{6216CFCC-BC6B-415B-B7C3-6E0F63AD46BB}"/>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45" name="Rectangle 444">
          <a:extLst>
            <a:ext uri="{FF2B5EF4-FFF2-40B4-BE49-F238E27FC236}">
              <a16:creationId xmlns:a16="http://schemas.microsoft.com/office/drawing/2014/main" id="{4D0F0B9F-673C-4F0D-B798-9B41D53A8BC4}"/>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46" name="Rectangle 445">
          <a:extLst>
            <a:ext uri="{FF2B5EF4-FFF2-40B4-BE49-F238E27FC236}">
              <a16:creationId xmlns:a16="http://schemas.microsoft.com/office/drawing/2014/main" id="{349E0BBD-2596-4407-A3A4-22615EF7D4BF}"/>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47" name="Rectangle 446">
          <a:extLst>
            <a:ext uri="{FF2B5EF4-FFF2-40B4-BE49-F238E27FC236}">
              <a16:creationId xmlns:a16="http://schemas.microsoft.com/office/drawing/2014/main" id="{2F952A2E-555D-4352-A974-C9C4A49E7CEA}"/>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48" name="Rectangle 447">
          <a:extLst>
            <a:ext uri="{FF2B5EF4-FFF2-40B4-BE49-F238E27FC236}">
              <a16:creationId xmlns:a16="http://schemas.microsoft.com/office/drawing/2014/main" id="{6547A8C4-F558-43A3-A2B4-C4EF28BC3518}"/>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49" name="Rectangle 448">
          <a:extLst>
            <a:ext uri="{FF2B5EF4-FFF2-40B4-BE49-F238E27FC236}">
              <a16:creationId xmlns:a16="http://schemas.microsoft.com/office/drawing/2014/main" id="{A307F514-37A7-4568-8B25-70912C317396}"/>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50" name="Rectangle 449">
          <a:extLst>
            <a:ext uri="{FF2B5EF4-FFF2-40B4-BE49-F238E27FC236}">
              <a16:creationId xmlns:a16="http://schemas.microsoft.com/office/drawing/2014/main" id="{5F149528-7AC2-430E-B904-C760C378AE17}"/>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51" name="Rectangle 450">
          <a:extLst>
            <a:ext uri="{FF2B5EF4-FFF2-40B4-BE49-F238E27FC236}">
              <a16:creationId xmlns:a16="http://schemas.microsoft.com/office/drawing/2014/main" id="{D699DCA3-BBA7-4A2B-8F64-20E7F36C7FD0}"/>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52" name="Rectangle 451">
          <a:extLst>
            <a:ext uri="{FF2B5EF4-FFF2-40B4-BE49-F238E27FC236}">
              <a16:creationId xmlns:a16="http://schemas.microsoft.com/office/drawing/2014/main" id="{0412A3F6-D638-4C0D-8C52-EE0686A9E596}"/>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259080</xdr:rowOff>
    </xdr:from>
    <xdr:to>
      <xdr:col>4</xdr:col>
      <xdr:colOff>0</xdr:colOff>
      <xdr:row>4</xdr:row>
      <xdr:rowOff>335280</xdr:rowOff>
    </xdr:to>
    <xdr:sp macro="" textlink="">
      <xdr:nvSpPr>
        <xdr:cNvPr id="53" name="Rectangle 452">
          <a:extLst>
            <a:ext uri="{FF2B5EF4-FFF2-40B4-BE49-F238E27FC236}">
              <a16:creationId xmlns:a16="http://schemas.microsoft.com/office/drawing/2014/main" id="{CEE6A418-2935-4317-B6E0-A1C3650FBC76}"/>
            </a:ext>
          </a:extLst>
        </xdr:cNvPr>
        <xdr:cNvSpPr>
          <a:spLocks noChangeArrowheads="1"/>
        </xdr:cNvSpPr>
      </xdr:nvSpPr>
      <xdr:spPr bwMode="auto">
        <a:xfrm>
          <a:off x="6385560" y="2590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54" name="Rectangle 453">
          <a:extLst>
            <a:ext uri="{FF2B5EF4-FFF2-40B4-BE49-F238E27FC236}">
              <a16:creationId xmlns:a16="http://schemas.microsoft.com/office/drawing/2014/main" id="{0ADB0820-4CB9-45BA-8BD1-0C892296ABAC}"/>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55" name="Rectangle 454">
          <a:extLst>
            <a:ext uri="{FF2B5EF4-FFF2-40B4-BE49-F238E27FC236}">
              <a16:creationId xmlns:a16="http://schemas.microsoft.com/office/drawing/2014/main" id="{B9E03C82-41DC-437E-B7E0-EDA0FEEF93AA}"/>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56" name="Rectangle 455">
          <a:extLst>
            <a:ext uri="{FF2B5EF4-FFF2-40B4-BE49-F238E27FC236}">
              <a16:creationId xmlns:a16="http://schemas.microsoft.com/office/drawing/2014/main" id="{BF936D03-07ED-4C5F-B27B-437F8319C628}"/>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57" name="Rectangle 456">
          <a:extLst>
            <a:ext uri="{FF2B5EF4-FFF2-40B4-BE49-F238E27FC236}">
              <a16:creationId xmlns:a16="http://schemas.microsoft.com/office/drawing/2014/main" id="{5F70A876-152E-4942-AA14-0227FF3DE082}"/>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58" name="Rectangle 457">
          <a:extLst>
            <a:ext uri="{FF2B5EF4-FFF2-40B4-BE49-F238E27FC236}">
              <a16:creationId xmlns:a16="http://schemas.microsoft.com/office/drawing/2014/main" id="{6CE88D51-375A-4650-BE35-1E1043C4FCEA}"/>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59" name="Rectangle 458">
          <a:extLst>
            <a:ext uri="{FF2B5EF4-FFF2-40B4-BE49-F238E27FC236}">
              <a16:creationId xmlns:a16="http://schemas.microsoft.com/office/drawing/2014/main" id="{AA8FFE91-7B6C-46A8-9250-041B3C38B60A}"/>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106680</xdr:rowOff>
    </xdr:from>
    <xdr:to>
      <xdr:col>4</xdr:col>
      <xdr:colOff>0</xdr:colOff>
      <xdr:row>4</xdr:row>
      <xdr:rowOff>182880</xdr:rowOff>
    </xdr:to>
    <xdr:sp macro="" textlink="">
      <xdr:nvSpPr>
        <xdr:cNvPr id="60" name="Rectangle 459">
          <a:extLst>
            <a:ext uri="{FF2B5EF4-FFF2-40B4-BE49-F238E27FC236}">
              <a16:creationId xmlns:a16="http://schemas.microsoft.com/office/drawing/2014/main" id="{76A96AEA-B1AE-4958-A6C3-A56C53B97574}"/>
            </a:ext>
          </a:extLst>
        </xdr:cNvPr>
        <xdr:cNvSpPr>
          <a:spLocks noChangeArrowheads="1"/>
        </xdr:cNvSpPr>
      </xdr:nvSpPr>
      <xdr:spPr bwMode="auto">
        <a:xfrm>
          <a:off x="6385560" y="1066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61" name="Rectangle 460">
          <a:extLst>
            <a:ext uri="{FF2B5EF4-FFF2-40B4-BE49-F238E27FC236}">
              <a16:creationId xmlns:a16="http://schemas.microsoft.com/office/drawing/2014/main" id="{1C3571BD-CB74-4D88-9880-D6E4B6DC7C2F}"/>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62" name="Rectangle 461">
          <a:extLst>
            <a:ext uri="{FF2B5EF4-FFF2-40B4-BE49-F238E27FC236}">
              <a16:creationId xmlns:a16="http://schemas.microsoft.com/office/drawing/2014/main" id="{123B9250-FE25-4CB7-A5D3-70E13FC459BF}"/>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63" name="Rectangle 462">
          <a:extLst>
            <a:ext uri="{FF2B5EF4-FFF2-40B4-BE49-F238E27FC236}">
              <a16:creationId xmlns:a16="http://schemas.microsoft.com/office/drawing/2014/main" id="{058F4EA5-7CD7-4F77-8305-C5AE2826906C}"/>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64" name="Rectangle 463">
          <a:extLst>
            <a:ext uri="{FF2B5EF4-FFF2-40B4-BE49-F238E27FC236}">
              <a16:creationId xmlns:a16="http://schemas.microsoft.com/office/drawing/2014/main" id="{6747BE1E-665E-412A-87BE-A554F556DEA2}"/>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65" name="Rectangle 464">
          <a:extLst>
            <a:ext uri="{FF2B5EF4-FFF2-40B4-BE49-F238E27FC236}">
              <a16:creationId xmlns:a16="http://schemas.microsoft.com/office/drawing/2014/main" id="{800163A8-9D63-4987-A04C-34FAD42AC8F2}"/>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66" name="Rectangle 465">
          <a:extLst>
            <a:ext uri="{FF2B5EF4-FFF2-40B4-BE49-F238E27FC236}">
              <a16:creationId xmlns:a16="http://schemas.microsoft.com/office/drawing/2014/main" id="{AA8E62BB-BEDE-4F53-8BD7-9A1897ACA969}"/>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67" name="Rectangle 466">
          <a:extLst>
            <a:ext uri="{FF2B5EF4-FFF2-40B4-BE49-F238E27FC236}">
              <a16:creationId xmlns:a16="http://schemas.microsoft.com/office/drawing/2014/main" id="{1DC91B20-7E67-4AD3-B83F-D65A1DF20FDE}"/>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68" name="Rectangle 467">
          <a:extLst>
            <a:ext uri="{FF2B5EF4-FFF2-40B4-BE49-F238E27FC236}">
              <a16:creationId xmlns:a16="http://schemas.microsoft.com/office/drawing/2014/main" id="{D11C7117-0811-4BC4-8071-34680078ADD2}"/>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69" name="Rectangle 468">
          <a:extLst>
            <a:ext uri="{FF2B5EF4-FFF2-40B4-BE49-F238E27FC236}">
              <a16:creationId xmlns:a16="http://schemas.microsoft.com/office/drawing/2014/main" id="{6331D4DF-4907-4860-9B2B-149789653077}"/>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70" name="Rectangle 469">
          <a:extLst>
            <a:ext uri="{FF2B5EF4-FFF2-40B4-BE49-F238E27FC236}">
              <a16:creationId xmlns:a16="http://schemas.microsoft.com/office/drawing/2014/main" id="{A996859C-95AC-45C7-9031-BC1C179C3F67}"/>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71" name="Rectangle 470">
          <a:extLst>
            <a:ext uri="{FF2B5EF4-FFF2-40B4-BE49-F238E27FC236}">
              <a16:creationId xmlns:a16="http://schemas.microsoft.com/office/drawing/2014/main" id="{84039E3E-80F1-4E4D-8DCA-0D3CF1B563F0}"/>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72" name="Rectangle 471">
          <a:extLst>
            <a:ext uri="{FF2B5EF4-FFF2-40B4-BE49-F238E27FC236}">
              <a16:creationId xmlns:a16="http://schemas.microsoft.com/office/drawing/2014/main" id="{1916452A-40E5-4653-BC81-BDEB35AD95BB}"/>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73" name="Rectangle 472">
          <a:extLst>
            <a:ext uri="{FF2B5EF4-FFF2-40B4-BE49-F238E27FC236}">
              <a16:creationId xmlns:a16="http://schemas.microsoft.com/office/drawing/2014/main" id="{BA9FF5D0-E0F5-405D-93B0-DDC8A0D81353}"/>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74" name="Rectangle 473">
          <a:extLst>
            <a:ext uri="{FF2B5EF4-FFF2-40B4-BE49-F238E27FC236}">
              <a16:creationId xmlns:a16="http://schemas.microsoft.com/office/drawing/2014/main" id="{08AED674-F52A-4357-A5DD-790B960F65C6}"/>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75" name="Rectangle 474">
          <a:extLst>
            <a:ext uri="{FF2B5EF4-FFF2-40B4-BE49-F238E27FC236}">
              <a16:creationId xmlns:a16="http://schemas.microsoft.com/office/drawing/2014/main" id="{326B00A3-E281-41B6-A424-1D7ECC9341E1}"/>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76" name="Rectangle 475">
          <a:extLst>
            <a:ext uri="{FF2B5EF4-FFF2-40B4-BE49-F238E27FC236}">
              <a16:creationId xmlns:a16="http://schemas.microsoft.com/office/drawing/2014/main" id="{65C2DFE1-9AB6-42EF-82AD-61FE9FD73650}"/>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77" name="Rectangle 476">
          <a:extLst>
            <a:ext uri="{FF2B5EF4-FFF2-40B4-BE49-F238E27FC236}">
              <a16:creationId xmlns:a16="http://schemas.microsoft.com/office/drawing/2014/main" id="{74978622-37F0-461B-B401-7E8C8444C589}"/>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259080</xdr:rowOff>
    </xdr:from>
    <xdr:to>
      <xdr:col>4</xdr:col>
      <xdr:colOff>0</xdr:colOff>
      <xdr:row>4</xdr:row>
      <xdr:rowOff>335280</xdr:rowOff>
    </xdr:to>
    <xdr:sp macro="" textlink="">
      <xdr:nvSpPr>
        <xdr:cNvPr id="78" name="Rectangle 477">
          <a:extLst>
            <a:ext uri="{FF2B5EF4-FFF2-40B4-BE49-F238E27FC236}">
              <a16:creationId xmlns:a16="http://schemas.microsoft.com/office/drawing/2014/main" id="{28AE7B44-1AE4-45D2-A327-759E681AF099}"/>
            </a:ext>
          </a:extLst>
        </xdr:cNvPr>
        <xdr:cNvSpPr>
          <a:spLocks noChangeArrowheads="1"/>
        </xdr:cNvSpPr>
      </xdr:nvSpPr>
      <xdr:spPr bwMode="auto">
        <a:xfrm>
          <a:off x="6385560" y="2590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79" name="Rectangle 478">
          <a:extLst>
            <a:ext uri="{FF2B5EF4-FFF2-40B4-BE49-F238E27FC236}">
              <a16:creationId xmlns:a16="http://schemas.microsoft.com/office/drawing/2014/main" id="{838C784E-8905-49DE-9E26-4BC058797799}"/>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80" name="Rectangle 479">
          <a:extLst>
            <a:ext uri="{FF2B5EF4-FFF2-40B4-BE49-F238E27FC236}">
              <a16:creationId xmlns:a16="http://schemas.microsoft.com/office/drawing/2014/main" id="{5AC0F060-40B4-4782-9AA3-9AD47EE04B15}"/>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81" name="Rectangle 480">
          <a:extLst>
            <a:ext uri="{FF2B5EF4-FFF2-40B4-BE49-F238E27FC236}">
              <a16:creationId xmlns:a16="http://schemas.microsoft.com/office/drawing/2014/main" id="{9A71409B-06FE-4528-A97D-34941CCC6B94}"/>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82" name="Rectangle 481">
          <a:extLst>
            <a:ext uri="{FF2B5EF4-FFF2-40B4-BE49-F238E27FC236}">
              <a16:creationId xmlns:a16="http://schemas.microsoft.com/office/drawing/2014/main" id="{CEF74A6B-909F-4DDC-AB53-2E6A5A9C185A}"/>
            </a:ext>
          </a:extLst>
        </xdr:cNvPr>
        <xdr:cNvSpPr>
          <a:spLocks noChangeArrowheads="1"/>
        </xdr:cNvSpPr>
      </xdr:nvSpPr>
      <xdr:spPr bwMode="auto">
        <a:xfrm>
          <a:off x="6385560" y="1676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83" name="Rectangle 482">
          <a:extLst>
            <a:ext uri="{FF2B5EF4-FFF2-40B4-BE49-F238E27FC236}">
              <a16:creationId xmlns:a16="http://schemas.microsoft.com/office/drawing/2014/main" id="{D3DF1746-1A42-48C6-8024-128ACFE7F60B}"/>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84" name="Rectangle 483">
          <a:extLst>
            <a:ext uri="{FF2B5EF4-FFF2-40B4-BE49-F238E27FC236}">
              <a16:creationId xmlns:a16="http://schemas.microsoft.com/office/drawing/2014/main" id="{57401C84-84AC-45A9-9F78-DF2952FF407D}"/>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106680</xdr:rowOff>
    </xdr:from>
    <xdr:to>
      <xdr:col>4</xdr:col>
      <xdr:colOff>0</xdr:colOff>
      <xdr:row>4</xdr:row>
      <xdr:rowOff>182880</xdr:rowOff>
    </xdr:to>
    <xdr:sp macro="" textlink="">
      <xdr:nvSpPr>
        <xdr:cNvPr id="85" name="Rectangle 484">
          <a:extLst>
            <a:ext uri="{FF2B5EF4-FFF2-40B4-BE49-F238E27FC236}">
              <a16:creationId xmlns:a16="http://schemas.microsoft.com/office/drawing/2014/main" id="{D66D3635-8390-47F3-BB7E-D3360E31A52B}"/>
            </a:ext>
          </a:extLst>
        </xdr:cNvPr>
        <xdr:cNvSpPr>
          <a:spLocks noChangeArrowheads="1"/>
        </xdr:cNvSpPr>
      </xdr:nvSpPr>
      <xdr:spPr bwMode="auto">
        <a:xfrm>
          <a:off x="6385560" y="1066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86" name="Rectangle 485">
          <a:extLst>
            <a:ext uri="{FF2B5EF4-FFF2-40B4-BE49-F238E27FC236}">
              <a16:creationId xmlns:a16="http://schemas.microsoft.com/office/drawing/2014/main" id="{04635CB7-2162-4EEB-BAC6-FF0A178AD6E2}"/>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87" name="Rectangle 486">
          <a:extLst>
            <a:ext uri="{FF2B5EF4-FFF2-40B4-BE49-F238E27FC236}">
              <a16:creationId xmlns:a16="http://schemas.microsoft.com/office/drawing/2014/main" id="{6536DB5D-C472-4788-92D7-4D59524D9DA3}"/>
            </a:ext>
          </a:extLst>
        </xdr:cNvPr>
        <xdr:cNvSpPr>
          <a:spLocks noChangeArrowheads="1"/>
        </xdr:cNvSpPr>
      </xdr:nvSpPr>
      <xdr:spPr bwMode="auto">
        <a:xfrm>
          <a:off x="6385560" y="3048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30480</xdr:rowOff>
    </xdr:from>
    <xdr:to>
      <xdr:col>4</xdr:col>
      <xdr:colOff>0</xdr:colOff>
      <xdr:row>4</xdr:row>
      <xdr:rowOff>106680</xdr:rowOff>
    </xdr:to>
    <xdr:sp macro="" textlink="">
      <xdr:nvSpPr>
        <xdr:cNvPr id="88" name="Rectangle 487">
          <a:extLst>
            <a:ext uri="{FF2B5EF4-FFF2-40B4-BE49-F238E27FC236}">
              <a16:creationId xmlns:a16="http://schemas.microsoft.com/office/drawing/2014/main" id="{A8084591-970C-497F-83A9-47CACBFFA7A7}"/>
            </a:ext>
          </a:extLst>
        </xdr:cNvPr>
        <xdr:cNvSpPr>
          <a:spLocks noChangeArrowheads="1"/>
        </xdr:cNvSpPr>
      </xdr:nvSpPr>
      <xdr:spPr bwMode="auto">
        <a:xfrm>
          <a:off x="6385560" y="3048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89" name="Rectangle 488">
          <a:extLst>
            <a:ext uri="{FF2B5EF4-FFF2-40B4-BE49-F238E27FC236}">
              <a16:creationId xmlns:a16="http://schemas.microsoft.com/office/drawing/2014/main" id="{9F4BB810-54CA-4E9E-AF31-BB702CE89CCF}"/>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90" name="Rectangle 489">
          <a:extLst>
            <a:ext uri="{FF2B5EF4-FFF2-40B4-BE49-F238E27FC236}">
              <a16:creationId xmlns:a16="http://schemas.microsoft.com/office/drawing/2014/main" id="{CE8AE28F-9B16-45F2-B642-1D8EC63BD653}"/>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91" name="Rectangle 490">
          <a:extLst>
            <a:ext uri="{FF2B5EF4-FFF2-40B4-BE49-F238E27FC236}">
              <a16:creationId xmlns:a16="http://schemas.microsoft.com/office/drawing/2014/main" id="{6C07CE37-D74B-46E0-80DE-0DCC0E01A4A8}"/>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92" name="Rectangle 491">
          <a:extLst>
            <a:ext uri="{FF2B5EF4-FFF2-40B4-BE49-F238E27FC236}">
              <a16:creationId xmlns:a16="http://schemas.microsoft.com/office/drawing/2014/main" id="{232CB027-D751-4BDB-BF20-0F0AF97D4DF2}"/>
            </a:ext>
          </a:extLst>
        </xdr:cNvPr>
        <xdr:cNvSpPr>
          <a:spLocks noChangeArrowheads="1"/>
        </xdr:cNvSpPr>
      </xdr:nvSpPr>
      <xdr:spPr bwMode="auto">
        <a:xfrm>
          <a:off x="6385560" y="914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91440</xdr:rowOff>
    </xdr:from>
    <xdr:to>
      <xdr:col>4</xdr:col>
      <xdr:colOff>0</xdr:colOff>
      <xdr:row>4</xdr:row>
      <xdr:rowOff>167640</xdr:rowOff>
    </xdr:to>
    <xdr:sp macro="" textlink="">
      <xdr:nvSpPr>
        <xdr:cNvPr id="93" name="Rectangle 492">
          <a:extLst>
            <a:ext uri="{FF2B5EF4-FFF2-40B4-BE49-F238E27FC236}">
              <a16:creationId xmlns:a16="http://schemas.microsoft.com/office/drawing/2014/main" id="{8BFD0121-BF3F-4614-BCD6-CE630FF02C68}"/>
            </a:ext>
          </a:extLst>
        </xdr:cNvPr>
        <xdr:cNvSpPr>
          <a:spLocks noChangeArrowheads="1"/>
        </xdr:cNvSpPr>
      </xdr:nvSpPr>
      <xdr:spPr bwMode="auto">
        <a:xfrm>
          <a:off x="6385560" y="914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94" name="Rectangle 493">
          <a:extLst>
            <a:ext uri="{FF2B5EF4-FFF2-40B4-BE49-F238E27FC236}">
              <a16:creationId xmlns:a16="http://schemas.microsoft.com/office/drawing/2014/main" id="{EBA417B9-CEFB-4E4E-87A3-C8C15047D242}"/>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95" name="Rectangle 494">
          <a:extLst>
            <a:ext uri="{FF2B5EF4-FFF2-40B4-BE49-F238E27FC236}">
              <a16:creationId xmlns:a16="http://schemas.microsoft.com/office/drawing/2014/main" id="{D497D5FC-1663-4D58-BF92-15924DD18B39}"/>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167640</xdr:rowOff>
    </xdr:from>
    <xdr:to>
      <xdr:col>4</xdr:col>
      <xdr:colOff>0</xdr:colOff>
      <xdr:row>4</xdr:row>
      <xdr:rowOff>243840</xdr:rowOff>
    </xdr:to>
    <xdr:sp macro="" textlink="">
      <xdr:nvSpPr>
        <xdr:cNvPr id="96" name="Rectangle 495">
          <a:extLst>
            <a:ext uri="{FF2B5EF4-FFF2-40B4-BE49-F238E27FC236}">
              <a16:creationId xmlns:a16="http://schemas.microsoft.com/office/drawing/2014/main" id="{70ED6D19-0B4D-435E-A8D6-AA0B74D2CEC9}"/>
            </a:ext>
          </a:extLst>
        </xdr:cNvPr>
        <xdr:cNvSpPr>
          <a:spLocks noChangeArrowheads="1"/>
        </xdr:cNvSpPr>
      </xdr:nvSpPr>
      <xdr:spPr bwMode="auto">
        <a:xfrm>
          <a:off x="6385560" y="1676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97" name="Rectangle 496">
          <a:extLst>
            <a:ext uri="{FF2B5EF4-FFF2-40B4-BE49-F238E27FC236}">
              <a16:creationId xmlns:a16="http://schemas.microsoft.com/office/drawing/2014/main" id="{2759B8F0-4192-4174-BF0E-F4D2269B9B06}"/>
            </a:ext>
          </a:extLst>
        </xdr:cNvPr>
        <xdr:cNvSpPr>
          <a:spLocks noChangeArrowheads="1"/>
        </xdr:cNvSpPr>
      </xdr:nvSpPr>
      <xdr:spPr bwMode="auto">
        <a:xfrm>
          <a:off x="6385560" y="2438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98" name="Rectangle 497">
          <a:extLst>
            <a:ext uri="{FF2B5EF4-FFF2-40B4-BE49-F238E27FC236}">
              <a16:creationId xmlns:a16="http://schemas.microsoft.com/office/drawing/2014/main" id="{3EC5181A-6C05-49E8-8026-E5BA5602234A}"/>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99" name="Rectangle 498">
          <a:extLst>
            <a:ext uri="{FF2B5EF4-FFF2-40B4-BE49-F238E27FC236}">
              <a16:creationId xmlns:a16="http://schemas.microsoft.com/office/drawing/2014/main" id="{89C27E80-B23A-4DE4-A2F3-D67A7E9EBC6E}"/>
            </a:ext>
          </a:extLst>
        </xdr:cNvPr>
        <xdr:cNvSpPr>
          <a:spLocks noChangeArrowheads="1"/>
        </xdr:cNvSpPr>
      </xdr:nvSpPr>
      <xdr:spPr bwMode="auto">
        <a:xfrm>
          <a:off x="6385560" y="320040"/>
          <a:ext cx="0" cy="76200"/>
        </a:xfrm>
        <a:prstGeom prst="rect">
          <a:avLst/>
        </a:prstGeom>
        <a:solidFill>
          <a:srgbClr val="FF0000"/>
        </a:solidFill>
        <a:ln w="9525">
          <a:solidFill>
            <a:srgbClr val="000000"/>
          </a:solidFill>
          <a:miter lim="800000"/>
          <a:headEnd/>
          <a:tailEnd/>
        </a:ln>
      </xdr:spPr>
    </xdr:sp>
    <xdr:clientData/>
  </xdr:twoCellAnchor>
  <xdr:twoCellAnchor>
    <xdr:from>
      <xdr:col>4</xdr:col>
      <xdr:colOff>0</xdr:colOff>
      <xdr:row>4</xdr:row>
      <xdr:rowOff>243840</xdr:rowOff>
    </xdr:from>
    <xdr:to>
      <xdr:col>4</xdr:col>
      <xdr:colOff>0</xdr:colOff>
      <xdr:row>4</xdr:row>
      <xdr:rowOff>320040</xdr:rowOff>
    </xdr:to>
    <xdr:sp macro="" textlink="">
      <xdr:nvSpPr>
        <xdr:cNvPr id="100" name="Rectangle 499">
          <a:extLst>
            <a:ext uri="{FF2B5EF4-FFF2-40B4-BE49-F238E27FC236}">
              <a16:creationId xmlns:a16="http://schemas.microsoft.com/office/drawing/2014/main" id="{44E9D5AD-3FF5-4260-A758-E12BB61B8F91}"/>
            </a:ext>
          </a:extLst>
        </xdr:cNvPr>
        <xdr:cNvSpPr>
          <a:spLocks noChangeArrowheads="1"/>
        </xdr:cNvSpPr>
      </xdr:nvSpPr>
      <xdr:spPr bwMode="auto">
        <a:xfrm>
          <a:off x="6385560" y="243840"/>
          <a:ext cx="0" cy="76200"/>
        </a:xfrm>
        <a:prstGeom prst="rect">
          <a:avLst/>
        </a:prstGeom>
        <a:solidFill>
          <a:srgbClr val="FFFFFF"/>
        </a:solidFill>
        <a:ln w="9525">
          <a:solidFill>
            <a:srgbClr val="000000"/>
          </a:solidFill>
          <a:miter lim="800000"/>
          <a:headEnd/>
          <a:tailEnd/>
        </a:ln>
      </xdr:spPr>
    </xdr:sp>
    <xdr:clientData/>
  </xdr:twoCellAnchor>
  <xdr:twoCellAnchor>
    <xdr:from>
      <xdr:col>4</xdr:col>
      <xdr:colOff>0</xdr:colOff>
      <xdr:row>4</xdr:row>
      <xdr:rowOff>320040</xdr:rowOff>
    </xdr:from>
    <xdr:to>
      <xdr:col>4</xdr:col>
      <xdr:colOff>0</xdr:colOff>
      <xdr:row>4</xdr:row>
      <xdr:rowOff>396240</xdr:rowOff>
    </xdr:to>
    <xdr:sp macro="" textlink="">
      <xdr:nvSpPr>
        <xdr:cNvPr id="101" name="Rectangle 500">
          <a:extLst>
            <a:ext uri="{FF2B5EF4-FFF2-40B4-BE49-F238E27FC236}">
              <a16:creationId xmlns:a16="http://schemas.microsoft.com/office/drawing/2014/main" id="{2EFF5177-E54B-47FA-9867-98CDA3712633}"/>
            </a:ext>
          </a:extLst>
        </xdr:cNvPr>
        <xdr:cNvSpPr>
          <a:spLocks noChangeArrowheads="1"/>
        </xdr:cNvSpPr>
      </xdr:nvSpPr>
      <xdr:spPr bwMode="auto">
        <a:xfrm>
          <a:off x="6385560" y="320040"/>
          <a:ext cx="0" cy="762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0</xdr:row>
      <xdr:rowOff>30480</xdr:rowOff>
    </xdr:from>
    <xdr:to>
      <xdr:col>6</xdr:col>
      <xdr:colOff>0</xdr:colOff>
      <xdr:row>0</xdr:row>
      <xdr:rowOff>106680</xdr:rowOff>
    </xdr:to>
    <xdr:sp macro="" textlink="">
      <xdr:nvSpPr>
        <xdr:cNvPr id="2" name="Rectangle 401">
          <a:extLst>
            <a:ext uri="{FF2B5EF4-FFF2-40B4-BE49-F238E27FC236}">
              <a16:creationId xmlns:a16="http://schemas.microsoft.com/office/drawing/2014/main" id="{6406A66A-FCFC-44A2-BFF7-A746A504CED2}"/>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3" name="Rectangle 402">
          <a:extLst>
            <a:ext uri="{FF2B5EF4-FFF2-40B4-BE49-F238E27FC236}">
              <a16:creationId xmlns:a16="http://schemas.microsoft.com/office/drawing/2014/main" id="{FF549AE2-DD36-4E29-9615-9DFE1FC42C1A}"/>
            </a:ext>
          </a:extLst>
        </xdr:cNvPr>
        <xdr:cNvSpPr>
          <a:spLocks noChangeArrowheads="1"/>
        </xdr:cNvSpPr>
      </xdr:nvSpPr>
      <xdr:spPr bwMode="auto">
        <a:xfrm>
          <a:off x="659892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 name="Rectangle 403">
          <a:extLst>
            <a:ext uri="{FF2B5EF4-FFF2-40B4-BE49-F238E27FC236}">
              <a16:creationId xmlns:a16="http://schemas.microsoft.com/office/drawing/2014/main" id="{1A62538C-32FE-4EBD-BAE6-F4CE6845D8D2}"/>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 name="Rectangle 404">
          <a:extLst>
            <a:ext uri="{FF2B5EF4-FFF2-40B4-BE49-F238E27FC236}">
              <a16:creationId xmlns:a16="http://schemas.microsoft.com/office/drawing/2014/main" id="{4B644D26-430C-4CA9-8EE4-F54501BC34EF}"/>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6" name="Rectangle 405">
          <a:extLst>
            <a:ext uri="{FF2B5EF4-FFF2-40B4-BE49-F238E27FC236}">
              <a16:creationId xmlns:a16="http://schemas.microsoft.com/office/drawing/2014/main" id="{7FF60641-7261-4B82-843A-0C92EEEC01D3}"/>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7" name="Rectangle 406">
          <a:extLst>
            <a:ext uri="{FF2B5EF4-FFF2-40B4-BE49-F238E27FC236}">
              <a16:creationId xmlns:a16="http://schemas.microsoft.com/office/drawing/2014/main" id="{B336E81E-6BDC-441A-B935-77FE9AA34603}"/>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 name="Rectangle 407">
          <a:extLst>
            <a:ext uri="{FF2B5EF4-FFF2-40B4-BE49-F238E27FC236}">
              <a16:creationId xmlns:a16="http://schemas.microsoft.com/office/drawing/2014/main" id="{A1A0B3DB-03E6-4D18-AB59-CC250EB906C5}"/>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 name="Rectangle 408">
          <a:extLst>
            <a:ext uri="{FF2B5EF4-FFF2-40B4-BE49-F238E27FC236}">
              <a16:creationId xmlns:a16="http://schemas.microsoft.com/office/drawing/2014/main" id="{80D28952-16A3-4C70-AEAC-7D269B73CD35}"/>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10" name="Rectangle 409">
          <a:extLst>
            <a:ext uri="{FF2B5EF4-FFF2-40B4-BE49-F238E27FC236}">
              <a16:creationId xmlns:a16="http://schemas.microsoft.com/office/drawing/2014/main" id="{12A27BCF-E441-41B5-98C7-0E65C73AE820}"/>
            </a:ext>
          </a:extLst>
        </xdr:cNvPr>
        <xdr:cNvSpPr>
          <a:spLocks noChangeArrowheads="1"/>
        </xdr:cNvSpPr>
      </xdr:nvSpPr>
      <xdr:spPr bwMode="auto">
        <a:xfrm>
          <a:off x="659892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1" name="Rectangle 410">
          <a:extLst>
            <a:ext uri="{FF2B5EF4-FFF2-40B4-BE49-F238E27FC236}">
              <a16:creationId xmlns:a16="http://schemas.microsoft.com/office/drawing/2014/main" id="{FB03C27F-C681-4666-A621-055B89134784}"/>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2" name="Rectangle 411">
          <a:extLst>
            <a:ext uri="{FF2B5EF4-FFF2-40B4-BE49-F238E27FC236}">
              <a16:creationId xmlns:a16="http://schemas.microsoft.com/office/drawing/2014/main" id="{0560C5B7-4A77-4B6B-BCBC-5A4BDCDC2B6E}"/>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3" name="Rectangle 412">
          <a:extLst>
            <a:ext uri="{FF2B5EF4-FFF2-40B4-BE49-F238E27FC236}">
              <a16:creationId xmlns:a16="http://schemas.microsoft.com/office/drawing/2014/main" id="{68EB0345-23DF-494A-87F9-55D56EE4A716}"/>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14" name="Rectangle 413">
          <a:extLst>
            <a:ext uri="{FF2B5EF4-FFF2-40B4-BE49-F238E27FC236}">
              <a16:creationId xmlns:a16="http://schemas.microsoft.com/office/drawing/2014/main" id="{C7F83573-A46A-45D8-AD53-78B704FA37D5}"/>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15" name="Rectangle 414">
          <a:extLst>
            <a:ext uri="{FF2B5EF4-FFF2-40B4-BE49-F238E27FC236}">
              <a16:creationId xmlns:a16="http://schemas.microsoft.com/office/drawing/2014/main" id="{EFD798A5-2C12-4F40-8933-FFA15EF7FB9E}"/>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6" name="Rectangle 415">
          <a:extLst>
            <a:ext uri="{FF2B5EF4-FFF2-40B4-BE49-F238E27FC236}">
              <a16:creationId xmlns:a16="http://schemas.microsoft.com/office/drawing/2014/main" id="{AF9F48E7-5B3B-4A65-B000-17E4FFCB1F78}"/>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7" name="Rectangle 416">
          <a:extLst>
            <a:ext uri="{FF2B5EF4-FFF2-40B4-BE49-F238E27FC236}">
              <a16:creationId xmlns:a16="http://schemas.microsoft.com/office/drawing/2014/main" id="{ECB30222-26A9-47AA-867F-66528CC271D5}"/>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8" name="Rectangle 417">
          <a:extLst>
            <a:ext uri="{FF2B5EF4-FFF2-40B4-BE49-F238E27FC236}">
              <a16:creationId xmlns:a16="http://schemas.microsoft.com/office/drawing/2014/main" id="{FB3DC076-89DC-46AC-9B04-D912F46B34DF}"/>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19" name="Rectangle 418">
          <a:extLst>
            <a:ext uri="{FF2B5EF4-FFF2-40B4-BE49-F238E27FC236}">
              <a16:creationId xmlns:a16="http://schemas.microsoft.com/office/drawing/2014/main" id="{1696D75B-F920-450D-A284-B9F076E6A96A}"/>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0" name="Rectangle 419">
          <a:extLst>
            <a:ext uri="{FF2B5EF4-FFF2-40B4-BE49-F238E27FC236}">
              <a16:creationId xmlns:a16="http://schemas.microsoft.com/office/drawing/2014/main" id="{F3A2C5B3-BF49-49BE-89C4-72207A9BC0DE}"/>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21" name="Rectangle 420">
          <a:extLst>
            <a:ext uri="{FF2B5EF4-FFF2-40B4-BE49-F238E27FC236}">
              <a16:creationId xmlns:a16="http://schemas.microsoft.com/office/drawing/2014/main" id="{1EC9B5F7-3AF0-49AC-98A7-4049207B081A}"/>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2" name="Rectangle 421">
          <a:extLst>
            <a:ext uri="{FF2B5EF4-FFF2-40B4-BE49-F238E27FC236}">
              <a16:creationId xmlns:a16="http://schemas.microsoft.com/office/drawing/2014/main" id="{8463E59F-302F-4E5E-AD02-97610FEA1E9C}"/>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3" name="Rectangle 422">
          <a:extLst>
            <a:ext uri="{FF2B5EF4-FFF2-40B4-BE49-F238E27FC236}">
              <a16:creationId xmlns:a16="http://schemas.microsoft.com/office/drawing/2014/main" id="{BD0D5767-65A4-45E5-851E-40CB9932303B}"/>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4" name="Rectangle 423">
          <a:extLst>
            <a:ext uri="{FF2B5EF4-FFF2-40B4-BE49-F238E27FC236}">
              <a16:creationId xmlns:a16="http://schemas.microsoft.com/office/drawing/2014/main" id="{515E4AB1-A8CA-4F1C-B6AD-40290227BBB6}"/>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5" name="Rectangle 424">
          <a:extLst>
            <a:ext uri="{FF2B5EF4-FFF2-40B4-BE49-F238E27FC236}">
              <a16:creationId xmlns:a16="http://schemas.microsoft.com/office/drawing/2014/main" id="{9B2DD004-B6A6-41CF-8E69-A52A5A57EFAA}"/>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6" name="Rectangle 425">
          <a:extLst>
            <a:ext uri="{FF2B5EF4-FFF2-40B4-BE49-F238E27FC236}">
              <a16:creationId xmlns:a16="http://schemas.microsoft.com/office/drawing/2014/main" id="{5C45593F-A991-4EF7-9B95-C956AD1E1283}"/>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27" name="Rectangle 426">
          <a:extLst>
            <a:ext uri="{FF2B5EF4-FFF2-40B4-BE49-F238E27FC236}">
              <a16:creationId xmlns:a16="http://schemas.microsoft.com/office/drawing/2014/main" id="{23C79881-A6D0-4A7A-8490-B55DF4521A1B}"/>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28" name="Rectangle 427">
          <a:extLst>
            <a:ext uri="{FF2B5EF4-FFF2-40B4-BE49-F238E27FC236}">
              <a16:creationId xmlns:a16="http://schemas.microsoft.com/office/drawing/2014/main" id="{34F460EF-6D37-4299-8469-350ED617435B}"/>
            </a:ext>
          </a:extLst>
        </xdr:cNvPr>
        <xdr:cNvSpPr>
          <a:spLocks noChangeArrowheads="1"/>
        </xdr:cNvSpPr>
      </xdr:nvSpPr>
      <xdr:spPr bwMode="auto">
        <a:xfrm>
          <a:off x="659892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9" name="Rectangle 428">
          <a:extLst>
            <a:ext uri="{FF2B5EF4-FFF2-40B4-BE49-F238E27FC236}">
              <a16:creationId xmlns:a16="http://schemas.microsoft.com/office/drawing/2014/main" id="{02C3C828-0FD8-4E05-A45D-D557CEB809C2}"/>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0" name="Rectangle 429">
          <a:extLst>
            <a:ext uri="{FF2B5EF4-FFF2-40B4-BE49-F238E27FC236}">
              <a16:creationId xmlns:a16="http://schemas.microsoft.com/office/drawing/2014/main" id="{76C49775-9FFB-4AAF-84BF-B09AD969B058}"/>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1" name="Rectangle 430">
          <a:extLst>
            <a:ext uri="{FF2B5EF4-FFF2-40B4-BE49-F238E27FC236}">
              <a16:creationId xmlns:a16="http://schemas.microsoft.com/office/drawing/2014/main" id="{03512F25-0450-47E1-A19C-9E5A4404A5D8}"/>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2" name="Rectangle 431">
          <a:extLst>
            <a:ext uri="{FF2B5EF4-FFF2-40B4-BE49-F238E27FC236}">
              <a16:creationId xmlns:a16="http://schemas.microsoft.com/office/drawing/2014/main" id="{D75699F0-E784-4650-9849-3E24A572EC14}"/>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3" name="Rectangle 432">
          <a:extLst>
            <a:ext uri="{FF2B5EF4-FFF2-40B4-BE49-F238E27FC236}">
              <a16:creationId xmlns:a16="http://schemas.microsoft.com/office/drawing/2014/main" id="{7AE67FAB-6A5B-4FB3-BA23-70A120ACD541}"/>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34" name="Rectangle 433">
          <a:extLst>
            <a:ext uri="{FF2B5EF4-FFF2-40B4-BE49-F238E27FC236}">
              <a16:creationId xmlns:a16="http://schemas.microsoft.com/office/drawing/2014/main" id="{58FA3C78-A658-4BF4-A364-A475D0047A35}"/>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35" name="Rectangle 434">
          <a:extLst>
            <a:ext uri="{FF2B5EF4-FFF2-40B4-BE49-F238E27FC236}">
              <a16:creationId xmlns:a16="http://schemas.microsoft.com/office/drawing/2014/main" id="{D63B7CAD-050A-4641-8517-BA8B9998DF06}"/>
            </a:ext>
          </a:extLst>
        </xdr:cNvPr>
        <xdr:cNvSpPr>
          <a:spLocks noChangeArrowheads="1"/>
        </xdr:cNvSpPr>
      </xdr:nvSpPr>
      <xdr:spPr bwMode="auto">
        <a:xfrm>
          <a:off x="659892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6" name="Rectangle 435">
          <a:extLst>
            <a:ext uri="{FF2B5EF4-FFF2-40B4-BE49-F238E27FC236}">
              <a16:creationId xmlns:a16="http://schemas.microsoft.com/office/drawing/2014/main" id="{150473DE-C8C8-436B-AADD-189FC28FC291}"/>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7" name="Rectangle 436">
          <a:extLst>
            <a:ext uri="{FF2B5EF4-FFF2-40B4-BE49-F238E27FC236}">
              <a16:creationId xmlns:a16="http://schemas.microsoft.com/office/drawing/2014/main" id="{0ADC6057-C7CB-425A-8D9D-B4586BB1D15D}"/>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8" name="Rectangle 437">
          <a:extLst>
            <a:ext uri="{FF2B5EF4-FFF2-40B4-BE49-F238E27FC236}">
              <a16:creationId xmlns:a16="http://schemas.microsoft.com/office/drawing/2014/main" id="{A04CBD88-9AD5-4C8F-8A4F-35F56FD12367}"/>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39" name="Rectangle 438">
          <a:extLst>
            <a:ext uri="{FF2B5EF4-FFF2-40B4-BE49-F238E27FC236}">
              <a16:creationId xmlns:a16="http://schemas.microsoft.com/office/drawing/2014/main" id="{E83BFCE4-30DA-4C43-81B7-597E7D540053}"/>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40" name="Rectangle 439">
          <a:extLst>
            <a:ext uri="{FF2B5EF4-FFF2-40B4-BE49-F238E27FC236}">
              <a16:creationId xmlns:a16="http://schemas.microsoft.com/office/drawing/2014/main" id="{782CE90B-21CD-466F-8CC8-F6E06BE18448}"/>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1" name="Rectangle 440">
          <a:extLst>
            <a:ext uri="{FF2B5EF4-FFF2-40B4-BE49-F238E27FC236}">
              <a16:creationId xmlns:a16="http://schemas.microsoft.com/office/drawing/2014/main" id="{F41C4C6C-5A0C-4ED8-92AF-C8DF5253EC54}"/>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2" name="Rectangle 441">
          <a:extLst>
            <a:ext uri="{FF2B5EF4-FFF2-40B4-BE49-F238E27FC236}">
              <a16:creationId xmlns:a16="http://schemas.microsoft.com/office/drawing/2014/main" id="{A07181E7-28E0-468D-8188-BEED4D2037A2}"/>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3" name="Rectangle 442">
          <a:extLst>
            <a:ext uri="{FF2B5EF4-FFF2-40B4-BE49-F238E27FC236}">
              <a16:creationId xmlns:a16="http://schemas.microsoft.com/office/drawing/2014/main" id="{C47A33E9-F034-44BA-AE6E-D4438296355C}"/>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4" name="Rectangle 443">
          <a:extLst>
            <a:ext uri="{FF2B5EF4-FFF2-40B4-BE49-F238E27FC236}">
              <a16:creationId xmlns:a16="http://schemas.microsoft.com/office/drawing/2014/main" id="{24A0F940-FE3E-439B-8A59-E74B8D03B511}"/>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5" name="Rectangle 444">
          <a:extLst>
            <a:ext uri="{FF2B5EF4-FFF2-40B4-BE49-F238E27FC236}">
              <a16:creationId xmlns:a16="http://schemas.microsoft.com/office/drawing/2014/main" id="{985F342F-C868-4821-B141-575CE0298FC2}"/>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46" name="Rectangle 445">
          <a:extLst>
            <a:ext uri="{FF2B5EF4-FFF2-40B4-BE49-F238E27FC236}">
              <a16:creationId xmlns:a16="http://schemas.microsoft.com/office/drawing/2014/main" id="{2E70CE38-58C3-40F7-8321-019D0DCF137E}"/>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7" name="Rectangle 446">
          <a:extLst>
            <a:ext uri="{FF2B5EF4-FFF2-40B4-BE49-F238E27FC236}">
              <a16:creationId xmlns:a16="http://schemas.microsoft.com/office/drawing/2014/main" id="{BF4ED66B-ABC6-480D-8753-232574227E69}"/>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8" name="Rectangle 447">
          <a:extLst>
            <a:ext uri="{FF2B5EF4-FFF2-40B4-BE49-F238E27FC236}">
              <a16:creationId xmlns:a16="http://schemas.microsoft.com/office/drawing/2014/main" id="{4043586F-3C4D-4D7D-BB65-D67CD9A35E48}"/>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9" name="Rectangle 448">
          <a:extLst>
            <a:ext uri="{FF2B5EF4-FFF2-40B4-BE49-F238E27FC236}">
              <a16:creationId xmlns:a16="http://schemas.microsoft.com/office/drawing/2014/main" id="{C715B845-DDE3-4291-8680-AD18A6FF0DE7}"/>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50" name="Rectangle 449">
          <a:extLst>
            <a:ext uri="{FF2B5EF4-FFF2-40B4-BE49-F238E27FC236}">
              <a16:creationId xmlns:a16="http://schemas.microsoft.com/office/drawing/2014/main" id="{0D1163D4-79C8-4B62-9F2B-1DD158E74890}"/>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51" name="Rectangle 450">
          <a:extLst>
            <a:ext uri="{FF2B5EF4-FFF2-40B4-BE49-F238E27FC236}">
              <a16:creationId xmlns:a16="http://schemas.microsoft.com/office/drawing/2014/main" id="{3657A51F-8984-4D57-BE8A-91AAE5FA6D99}"/>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52" name="Rectangle 451">
          <a:extLst>
            <a:ext uri="{FF2B5EF4-FFF2-40B4-BE49-F238E27FC236}">
              <a16:creationId xmlns:a16="http://schemas.microsoft.com/office/drawing/2014/main" id="{0B5E0C4A-C2E3-4900-ACCF-7FCD5C4D17A6}"/>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53" name="Rectangle 452">
          <a:extLst>
            <a:ext uri="{FF2B5EF4-FFF2-40B4-BE49-F238E27FC236}">
              <a16:creationId xmlns:a16="http://schemas.microsoft.com/office/drawing/2014/main" id="{2CCB4B8A-2AD7-4FF2-A16E-D3AB26AD8674}"/>
            </a:ext>
          </a:extLst>
        </xdr:cNvPr>
        <xdr:cNvSpPr>
          <a:spLocks noChangeArrowheads="1"/>
        </xdr:cNvSpPr>
      </xdr:nvSpPr>
      <xdr:spPr bwMode="auto">
        <a:xfrm>
          <a:off x="659892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54" name="Rectangle 453">
          <a:extLst>
            <a:ext uri="{FF2B5EF4-FFF2-40B4-BE49-F238E27FC236}">
              <a16:creationId xmlns:a16="http://schemas.microsoft.com/office/drawing/2014/main" id="{16F9DE52-5A74-43F5-99A2-2FE1D5517CE4}"/>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5" name="Rectangle 454">
          <a:extLst>
            <a:ext uri="{FF2B5EF4-FFF2-40B4-BE49-F238E27FC236}">
              <a16:creationId xmlns:a16="http://schemas.microsoft.com/office/drawing/2014/main" id="{565AA7AA-FCFB-412D-B738-DDB28E893A5F}"/>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6" name="Rectangle 455">
          <a:extLst>
            <a:ext uri="{FF2B5EF4-FFF2-40B4-BE49-F238E27FC236}">
              <a16:creationId xmlns:a16="http://schemas.microsoft.com/office/drawing/2014/main" id="{5FE4AC14-B5C0-4EA1-959C-B5B1F565BE06}"/>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7" name="Rectangle 456">
          <a:extLst>
            <a:ext uri="{FF2B5EF4-FFF2-40B4-BE49-F238E27FC236}">
              <a16:creationId xmlns:a16="http://schemas.microsoft.com/office/drawing/2014/main" id="{B3A7F9EC-6A9A-4A2E-8617-69403C561D7B}"/>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58" name="Rectangle 457">
          <a:extLst>
            <a:ext uri="{FF2B5EF4-FFF2-40B4-BE49-F238E27FC236}">
              <a16:creationId xmlns:a16="http://schemas.microsoft.com/office/drawing/2014/main" id="{F5D82BFF-876D-4E98-9D22-49E6575AFFC6}"/>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59" name="Rectangle 458">
          <a:extLst>
            <a:ext uri="{FF2B5EF4-FFF2-40B4-BE49-F238E27FC236}">
              <a16:creationId xmlns:a16="http://schemas.microsoft.com/office/drawing/2014/main" id="{54C599BF-B13E-4D7F-8AD5-CD1616EF5FE1}"/>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60" name="Rectangle 459">
          <a:extLst>
            <a:ext uri="{FF2B5EF4-FFF2-40B4-BE49-F238E27FC236}">
              <a16:creationId xmlns:a16="http://schemas.microsoft.com/office/drawing/2014/main" id="{ADE17324-19F6-4F96-8CEB-1EBA6B7DBFA3}"/>
            </a:ext>
          </a:extLst>
        </xdr:cNvPr>
        <xdr:cNvSpPr>
          <a:spLocks noChangeArrowheads="1"/>
        </xdr:cNvSpPr>
      </xdr:nvSpPr>
      <xdr:spPr bwMode="auto">
        <a:xfrm>
          <a:off x="659892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1" name="Rectangle 460">
          <a:extLst>
            <a:ext uri="{FF2B5EF4-FFF2-40B4-BE49-F238E27FC236}">
              <a16:creationId xmlns:a16="http://schemas.microsoft.com/office/drawing/2014/main" id="{CA1053C8-BA69-4640-B84C-B831393EC67E}"/>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2" name="Rectangle 461">
          <a:extLst>
            <a:ext uri="{FF2B5EF4-FFF2-40B4-BE49-F238E27FC236}">
              <a16:creationId xmlns:a16="http://schemas.microsoft.com/office/drawing/2014/main" id="{906C6DC2-6785-4BB5-BF48-68FE8ED37EEC}"/>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3" name="Rectangle 462">
          <a:extLst>
            <a:ext uri="{FF2B5EF4-FFF2-40B4-BE49-F238E27FC236}">
              <a16:creationId xmlns:a16="http://schemas.microsoft.com/office/drawing/2014/main" id="{AA7C730E-EF1E-4081-9C96-DEF786759B02}"/>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64" name="Rectangle 463">
          <a:extLst>
            <a:ext uri="{FF2B5EF4-FFF2-40B4-BE49-F238E27FC236}">
              <a16:creationId xmlns:a16="http://schemas.microsoft.com/office/drawing/2014/main" id="{EA51B9A0-68D3-4FAC-AE02-A13583269236}"/>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65" name="Rectangle 464">
          <a:extLst>
            <a:ext uri="{FF2B5EF4-FFF2-40B4-BE49-F238E27FC236}">
              <a16:creationId xmlns:a16="http://schemas.microsoft.com/office/drawing/2014/main" id="{487C3A7B-669F-40AB-88C9-1207CEDB98AC}"/>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6" name="Rectangle 465">
          <a:extLst>
            <a:ext uri="{FF2B5EF4-FFF2-40B4-BE49-F238E27FC236}">
              <a16:creationId xmlns:a16="http://schemas.microsoft.com/office/drawing/2014/main" id="{ACCB5C54-4513-42CF-93F3-A33C9E15DB42}"/>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7" name="Rectangle 466">
          <a:extLst>
            <a:ext uri="{FF2B5EF4-FFF2-40B4-BE49-F238E27FC236}">
              <a16:creationId xmlns:a16="http://schemas.microsoft.com/office/drawing/2014/main" id="{EDA17849-BC12-406E-B86A-7056E502E368}"/>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8" name="Rectangle 467">
          <a:extLst>
            <a:ext uri="{FF2B5EF4-FFF2-40B4-BE49-F238E27FC236}">
              <a16:creationId xmlns:a16="http://schemas.microsoft.com/office/drawing/2014/main" id="{E8531A7B-8324-4106-B55D-CF7C7D8FEA5F}"/>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69" name="Rectangle 468">
          <a:extLst>
            <a:ext uri="{FF2B5EF4-FFF2-40B4-BE49-F238E27FC236}">
              <a16:creationId xmlns:a16="http://schemas.microsoft.com/office/drawing/2014/main" id="{85989C3E-1904-40A6-A297-0C61A8F138EC}"/>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0" name="Rectangle 469">
          <a:extLst>
            <a:ext uri="{FF2B5EF4-FFF2-40B4-BE49-F238E27FC236}">
              <a16:creationId xmlns:a16="http://schemas.microsoft.com/office/drawing/2014/main" id="{587CB7BA-5BF4-49F3-BDEF-949592F7D39B}"/>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71" name="Rectangle 470">
          <a:extLst>
            <a:ext uri="{FF2B5EF4-FFF2-40B4-BE49-F238E27FC236}">
              <a16:creationId xmlns:a16="http://schemas.microsoft.com/office/drawing/2014/main" id="{29E3E5C9-73A5-42FC-82F2-3359F7893DFD}"/>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2" name="Rectangle 471">
          <a:extLst>
            <a:ext uri="{FF2B5EF4-FFF2-40B4-BE49-F238E27FC236}">
              <a16:creationId xmlns:a16="http://schemas.microsoft.com/office/drawing/2014/main" id="{F0654613-054A-497D-8B71-480351D3166F}"/>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3" name="Rectangle 472">
          <a:extLst>
            <a:ext uri="{FF2B5EF4-FFF2-40B4-BE49-F238E27FC236}">
              <a16:creationId xmlns:a16="http://schemas.microsoft.com/office/drawing/2014/main" id="{611B28CB-26DA-46CD-A784-74C46D410CD3}"/>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4" name="Rectangle 473">
          <a:extLst>
            <a:ext uri="{FF2B5EF4-FFF2-40B4-BE49-F238E27FC236}">
              <a16:creationId xmlns:a16="http://schemas.microsoft.com/office/drawing/2014/main" id="{1025CC6E-D204-4A91-8AC9-4DDC298B20B5}"/>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5" name="Rectangle 474">
          <a:extLst>
            <a:ext uri="{FF2B5EF4-FFF2-40B4-BE49-F238E27FC236}">
              <a16:creationId xmlns:a16="http://schemas.microsoft.com/office/drawing/2014/main" id="{A497A245-266D-4D2C-AF1D-A24C5F978DC6}"/>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6" name="Rectangle 475">
          <a:extLst>
            <a:ext uri="{FF2B5EF4-FFF2-40B4-BE49-F238E27FC236}">
              <a16:creationId xmlns:a16="http://schemas.microsoft.com/office/drawing/2014/main" id="{30F887AF-EDC2-4D7C-A6B5-898B149038DD}"/>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77" name="Rectangle 476">
          <a:extLst>
            <a:ext uri="{FF2B5EF4-FFF2-40B4-BE49-F238E27FC236}">
              <a16:creationId xmlns:a16="http://schemas.microsoft.com/office/drawing/2014/main" id="{0E3B4148-9C56-4E41-AECB-F56B40944B14}"/>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78" name="Rectangle 477">
          <a:extLst>
            <a:ext uri="{FF2B5EF4-FFF2-40B4-BE49-F238E27FC236}">
              <a16:creationId xmlns:a16="http://schemas.microsoft.com/office/drawing/2014/main" id="{BCB889AD-D615-48E0-8732-57B351C31E85}"/>
            </a:ext>
          </a:extLst>
        </xdr:cNvPr>
        <xdr:cNvSpPr>
          <a:spLocks noChangeArrowheads="1"/>
        </xdr:cNvSpPr>
      </xdr:nvSpPr>
      <xdr:spPr bwMode="auto">
        <a:xfrm>
          <a:off x="659892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9" name="Rectangle 478">
          <a:extLst>
            <a:ext uri="{FF2B5EF4-FFF2-40B4-BE49-F238E27FC236}">
              <a16:creationId xmlns:a16="http://schemas.microsoft.com/office/drawing/2014/main" id="{651BEEDC-F11B-42E1-AA94-C6432BA95009}"/>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0" name="Rectangle 479">
          <a:extLst>
            <a:ext uri="{FF2B5EF4-FFF2-40B4-BE49-F238E27FC236}">
              <a16:creationId xmlns:a16="http://schemas.microsoft.com/office/drawing/2014/main" id="{B630B356-A274-4E23-8E78-9C60915570B8}"/>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1" name="Rectangle 480">
          <a:extLst>
            <a:ext uri="{FF2B5EF4-FFF2-40B4-BE49-F238E27FC236}">
              <a16:creationId xmlns:a16="http://schemas.microsoft.com/office/drawing/2014/main" id="{EAAB0813-34BA-4A57-B6B3-753B40130EC4}"/>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2" name="Rectangle 481">
          <a:extLst>
            <a:ext uri="{FF2B5EF4-FFF2-40B4-BE49-F238E27FC236}">
              <a16:creationId xmlns:a16="http://schemas.microsoft.com/office/drawing/2014/main" id="{4B2C7840-2A29-49A7-8EA9-14AEFEF1E8FF}"/>
            </a:ext>
          </a:extLst>
        </xdr:cNvPr>
        <xdr:cNvSpPr>
          <a:spLocks noChangeArrowheads="1"/>
        </xdr:cNvSpPr>
      </xdr:nvSpPr>
      <xdr:spPr bwMode="auto">
        <a:xfrm>
          <a:off x="659892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3" name="Rectangle 482">
          <a:extLst>
            <a:ext uri="{FF2B5EF4-FFF2-40B4-BE49-F238E27FC236}">
              <a16:creationId xmlns:a16="http://schemas.microsoft.com/office/drawing/2014/main" id="{271F238E-B8EF-4178-8E94-9CF1E3E1197C}"/>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84" name="Rectangle 483">
          <a:extLst>
            <a:ext uri="{FF2B5EF4-FFF2-40B4-BE49-F238E27FC236}">
              <a16:creationId xmlns:a16="http://schemas.microsoft.com/office/drawing/2014/main" id="{0DFAC2F1-E80F-454C-AA4E-BBACA07226D1}"/>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85" name="Rectangle 484">
          <a:extLst>
            <a:ext uri="{FF2B5EF4-FFF2-40B4-BE49-F238E27FC236}">
              <a16:creationId xmlns:a16="http://schemas.microsoft.com/office/drawing/2014/main" id="{812FCFA5-8DAD-4C3B-9426-E9A5F91D5C31}"/>
            </a:ext>
          </a:extLst>
        </xdr:cNvPr>
        <xdr:cNvSpPr>
          <a:spLocks noChangeArrowheads="1"/>
        </xdr:cNvSpPr>
      </xdr:nvSpPr>
      <xdr:spPr bwMode="auto">
        <a:xfrm>
          <a:off x="659892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6" name="Rectangle 485">
          <a:extLst>
            <a:ext uri="{FF2B5EF4-FFF2-40B4-BE49-F238E27FC236}">
              <a16:creationId xmlns:a16="http://schemas.microsoft.com/office/drawing/2014/main" id="{E5C32615-E2D0-476B-9921-FF49E6014D37}"/>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7" name="Rectangle 486">
          <a:extLst>
            <a:ext uri="{FF2B5EF4-FFF2-40B4-BE49-F238E27FC236}">
              <a16:creationId xmlns:a16="http://schemas.microsoft.com/office/drawing/2014/main" id="{EF633511-D713-4AF3-A36E-8859264165C5}"/>
            </a:ext>
          </a:extLst>
        </xdr:cNvPr>
        <xdr:cNvSpPr>
          <a:spLocks noChangeArrowheads="1"/>
        </xdr:cNvSpPr>
      </xdr:nvSpPr>
      <xdr:spPr bwMode="auto">
        <a:xfrm>
          <a:off x="659892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8" name="Rectangle 487">
          <a:extLst>
            <a:ext uri="{FF2B5EF4-FFF2-40B4-BE49-F238E27FC236}">
              <a16:creationId xmlns:a16="http://schemas.microsoft.com/office/drawing/2014/main" id="{1FCD6FE0-423F-408A-A1AA-E0925DA9E5F9}"/>
            </a:ext>
          </a:extLst>
        </xdr:cNvPr>
        <xdr:cNvSpPr>
          <a:spLocks noChangeArrowheads="1"/>
        </xdr:cNvSpPr>
      </xdr:nvSpPr>
      <xdr:spPr bwMode="auto">
        <a:xfrm>
          <a:off x="659892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89" name="Rectangle 488">
          <a:extLst>
            <a:ext uri="{FF2B5EF4-FFF2-40B4-BE49-F238E27FC236}">
              <a16:creationId xmlns:a16="http://schemas.microsoft.com/office/drawing/2014/main" id="{70C52740-9431-4DAF-BEB5-7B48DBE4DB2D}"/>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90" name="Rectangle 489">
          <a:extLst>
            <a:ext uri="{FF2B5EF4-FFF2-40B4-BE49-F238E27FC236}">
              <a16:creationId xmlns:a16="http://schemas.microsoft.com/office/drawing/2014/main" id="{6D1ACCF4-F8A1-48BC-801E-544D7B57A0EC}"/>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1" name="Rectangle 490">
          <a:extLst>
            <a:ext uri="{FF2B5EF4-FFF2-40B4-BE49-F238E27FC236}">
              <a16:creationId xmlns:a16="http://schemas.microsoft.com/office/drawing/2014/main" id="{84D9D3B1-4C88-4B22-B15E-E9114D86DD0D}"/>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2" name="Rectangle 491">
          <a:extLst>
            <a:ext uri="{FF2B5EF4-FFF2-40B4-BE49-F238E27FC236}">
              <a16:creationId xmlns:a16="http://schemas.microsoft.com/office/drawing/2014/main" id="{14F6B2AD-7125-43B4-8AA8-E73F12AE78F0}"/>
            </a:ext>
          </a:extLst>
        </xdr:cNvPr>
        <xdr:cNvSpPr>
          <a:spLocks noChangeArrowheads="1"/>
        </xdr:cNvSpPr>
      </xdr:nvSpPr>
      <xdr:spPr bwMode="auto">
        <a:xfrm>
          <a:off x="659892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3" name="Rectangle 492">
          <a:extLst>
            <a:ext uri="{FF2B5EF4-FFF2-40B4-BE49-F238E27FC236}">
              <a16:creationId xmlns:a16="http://schemas.microsoft.com/office/drawing/2014/main" id="{E5332BCA-4B91-4350-89EB-9085BEB08974}"/>
            </a:ext>
          </a:extLst>
        </xdr:cNvPr>
        <xdr:cNvSpPr>
          <a:spLocks noChangeArrowheads="1"/>
        </xdr:cNvSpPr>
      </xdr:nvSpPr>
      <xdr:spPr bwMode="auto">
        <a:xfrm>
          <a:off x="659892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4" name="Rectangle 493">
          <a:extLst>
            <a:ext uri="{FF2B5EF4-FFF2-40B4-BE49-F238E27FC236}">
              <a16:creationId xmlns:a16="http://schemas.microsoft.com/office/drawing/2014/main" id="{DA908A5C-6A16-4F06-9035-1677D14B33EA}"/>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5" name="Rectangle 494">
          <a:extLst>
            <a:ext uri="{FF2B5EF4-FFF2-40B4-BE49-F238E27FC236}">
              <a16:creationId xmlns:a16="http://schemas.microsoft.com/office/drawing/2014/main" id="{EEAC51A7-DEB3-4F1A-8EC4-7CCF38E79195}"/>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96" name="Rectangle 495">
          <a:extLst>
            <a:ext uri="{FF2B5EF4-FFF2-40B4-BE49-F238E27FC236}">
              <a16:creationId xmlns:a16="http://schemas.microsoft.com/office/drawing/2014/main" id="{4E6C8FF7-CB96-43D4-A314-17879A4D2F4F}"/>
            </a:ext>
          </a:extLst>
        </xdr:cNvPr>
        <xdr:cNvSpPr>
          <a:spLocks noChangeArrowheads="1"/>
        </xdr:cNvSpPr>
      </xdr:nvSpPr>
      <xdr:spPr bwMode="auto">
        <a:xfrm>
          <a:off x="659892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7" name="Rectangle 496">
          <a:extLst>
            <a:ext uri="{FF2B5EF4-FFF2-40B4-BE49-F238E27FC236}">
              <a16:creationId xmlns:a16="http://schemas.microsoft.com/office/drawing/2014/main" id="{7D84F393-E69E-43E0-9553-5055552161C6}"/>
            </a:ext>
          </a:extLst>
        </xdr:cNvPr>
        <xdr:cNvSpPr>
          <a:spLocks noChangeArrowheads="1"/>
        </xdr:cNvSpPr>
      </xdr:nvSpPr>
      <xdr:spPr bwMode="auto">
        <a:xfrm>
          <a:off x="659892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98" name="Rectangle 497">
          <a:extLst>
            <a:ext uri="{FF2B5EF4-FFF2-40B4-BE49-F238E27FC236}">
              <a16:creationId xmlns:a16="http://schemas.microsoft.com/office/drawing/2014/main" id="{24138C66-A125-4768-9596-19878C12A692}"/>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99" name="Rectangle 498">
          <a:extLst>
            <a:ext uri="{FF2B5EF4-FFF2-40B4-BE49-F238E27FC236}">
              <a16:creationId xmlns:a16="http://schemas.microsoft.com/office/drawing/2014/main" id="{1104983A-399F-4AA7-8A28-DC99585051DA}"/>
            </a:ext>
          </a:extLst>
        </xdr:cNvPr>
        <xdr:cNvSpPr>
          <a:spLocks noChangeArrowheads="1"/>
        </xdr:cNvSpPr>
      </xdr:nvSpPr>
      <xdr:spPr bwMode="auto">
        <a:xfrm>
          <a:off x="659892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100" name="Rectangle 499">
          <a:extLst>
            <a:ext uri="{FF2B5EF4-FFF2-40B4-BE49-F238E27FC236}">
              <a16:creationId xmlns:a16="http://schemas.microsoft.com/office/drawing/2014/main" id="{228A0C66-88BB-4487-9F14-B097E611C5A3}"/>
            </a:ext>
          </a:extLst>
        </xdr:cNvPr>
        <xdr:cNvSpPr>
          <a:spLocks noChangeArrowheads="1"/>
        </xdr:cNvSpPr>
      </xdr:nvSpPr>
      <xdr:spPr bwMode="auto">
        <a:xfrm>
          <a:off x="659892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101" name="Rectangle 500">
          <a:extLst>
            <a:ext uri="{FF2B5EF4-FFF2-40B4-BE49-F238E27FC236}">
              <a16:creationId xmlns:a16="http://schemas.microsoft.com/office/drawing/2014/main" id="{90FBD5AC-B5DF-4898-8074-220DE16E94AC}"/>
            </a:ext>
          </a:extLst>
        </xdr:cNvPr>
        <xdr:cNvSpPr>
          <a:spLocks noChangeArrowheads="1"/>
        </xdr:cNvSpPr>
      </xdr:nvSpPr>
      <xdr:spPr bwMode="auto">
        <a:xfrm>
          <a:off x="6598920" y="320040"/>
          <a:ext cx="0" cy="762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0</xdr:row>
      <xdr:rowOff>30480</xdr:rowOff>
    </xdr:from>
    <xdr:to>
      <xdr:col>6</xdr:col>
      <xdr:colOff>0</xdr:colOff>
      <xdr:row>0</xdr:row>
      <xdr:rowOff>106680</xdr:rowOff>
    </xdr:to>
    <xdr:sp macro="" textlink="">
      <xdr:nvSpPr>
        <xdr:cNvPr id="2" name="Rectangle 401">
          <a:extLst>
            <a:ext uri="{FF2B5EF4-FFF2-40B4-BE49-F238E27FC236}">
              <a16:creationId xmlns:a16="http://schemas.microsoft.com/office/drawing/2014/main" id="{EA7FD9FC-9E17-4CCD-97DA-AB497B3A245F}"/>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3" name="Rectangle 402">
          <a:extLst>
            <a:ext uri="{FF2B5EF4-FFF2-40B4-BE49-F238E27FC236}">
              <a16:creationId xmlns:a16="http://schemas.microsoft.com/office/drawing/2014/main" id="{CD0E8C21-27DA-4D8E-AAF2-F0DB918D6896}"/>
            </a:ext>
          </a:extLst>
        </xdr:cNvPr>
        <xdr:cNvSpPr>
          <a:spLocks noChangeArrowheads="1"/>
        </xdr:cNvSpPr>
      </xdr:nvSpPr>
      <xdr:spPr bwMode="auto">
        <a:xfrm>
          <a:off x="612648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 name="Rectangle 403">
          <a:extLst>
            <a:ext uri="{FF2B5EF4-FFF2-40B4-BE49-F238E27FC236}">
              <a16:creationId xmlns:a16="http://schemas.microsoft.com/office/drawing/2014/main" id="{28348CD8-CA52-46E3-A362-2AF7DA32C3C7}"/>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 name="Rectangle 404">
          <a:extLst>
            <a:ext uri="{FF2B5EF4-FFF2-40B4-BE49-F238E27FC236}">
              <a16:creationId xmlns:a16="http://schemas.microsoft.com/office/drawing/2014/main" id="{71E2A381-1DF2-476F-9A97-593B8FCB4093}"/>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6" name="Rectangle 405">
          <a:extLst>
            <a:ext uri="{FF2B5EF4-FFF2-40B4-BE49-F238E27FC236}">
              <a16:creationId xmlns:a16="http://schemas.microsoft.com/office/drawing/2014/main" id="{41587797-A2C7-4668-ABAF-A7A11C1E2EAA}"/>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7" name="Rectangle 406">
          <a:extLst>
            <a:ext uri="{FF2B5EF4-FFF2-40B4-BE49-F238E27FC236}">
              <a16:creationId xmlns:a16="http://schemas.microsoft.com/office/drawing/2014/main" id="{88D66DCE-FB79-47C2-9EA8-4D780CAAF6E6}"/>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 name="Rectangle 407">
          <a:extLst>
            <a:ext uri="{FF2B5EF4-FFF2-40B4-BE49-F238E27FC236}">
              <a16:creationId xmlns:a16="http://schemas.microsoft.com/office/drawing/2014/main" id="{ACE35A98-408A-4149-8273-1BF2EF54FF6D}"/>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 name="Rectangle 408">
          <a:extLst>
            <a:ext uri="{FF2B5EF4-FFF2-40B4-BE49-F238E27FC236}">
              <a16:creationId xmlns:a16="http://schemas.microsoft.com/office/drawing/2014/main" id="{A04D4563-008D-4BAA-A17D-2242DF2C2CA9}"/>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10" name="Rectangle 409">
          <a:extLst>
            <a:ext uri="{FF2B5EF4-FFF2-40B4-BE49-F238E27FC236}">
              <a16:creationId xmlns:a16="http://schemas.microsoft.com/office/drawing/2014/main" id="{57EC311E-5E8D-4A2D-AD04-92A5EC440765}"/>
            </a:ext>
          </a:extLst>
        </xdr:cNvPr>
        <xdr:cNvSpPr>
          <a:spLocks noChangeArrowheads="1"/>
        </xdr:cNvSpPr>
      </xdr:nvSpPr>
      <xdr:spPr bwMode="auto">
        <a:xfrm>
          <a:off x="612648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1" name="Rectangle 410">
          <a:extLst>
            <a:ext uri="{FF2B5EF4-FFF2-40B4-BE49-F238E27FC236}">
              <a16:creationId xmlns:a16="http://schemas.microsoft.com/office/drawing/2014/main" id="{43BCE5EF-28F6-437E-9747-AAC5BAB08700}"/>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2" name="Rectangle 411">
          <a:extLst>
            <a:ext uri="{FF2B5EF4-FFF2-40B4-BE49-F238E27FC236}">
              <a16:creationId xmlns:a16="http://schemas.microsoft.com/office/drawing/2014/main" id="{D57C28C3-DAC7-45E3-B717-19B7D727324B}"/>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13" name="Rectangle 412">
          <a:extLst>
            <a:ext uri="{FF2B5EF4-FFF2-40B4-BE49-F238E27FC236}">
              <a16:creationId xmlns:a16="http://schemas.microsoft.com/office/drawing/2014/main" id="{8F29B466-5723-41CE-82A6-CDFEA666E47E}"/>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14" name="Rectangle 413">
          <a:extLst>
            <a:ext uri="{FF2B5EF4-FFF2-40B4-BE49-F238E27FC236}">
              <a16:creationId xmlns:a16="http://schemas.microsoft.com/office/drawing/2014/main" id="{8853A3CE-9065-4039-932D-073BFB62FD6D}"/>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15" name="Rectangle 414">
          <a:extLst>
            <a:ext uri="{FF2B5EF4-FFF2-40B4-BE49-F238E27FC236}">
              <a16:creationId xmlns:a16="http://schemas.microsoft.com/office/drawing/2014/main" id="{3346EB72-47E0-452F-A5C3-FC6E35224C87}"/>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6" name="Rectangle 415">
          <a:extLst>
            <a:ext uri="{FF2B5EF4-FFF2-40B4-BE49-F238E27FC236}">
              <a16:creationId xmlns:a16="http://schemas.microsoft.com/office/drawing/2014/main" id="{4F27FB33-6D9D-4A4E-A7E5-2AEBCB070BF2}"/>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7" name="Rectangle 416">
          <a:extLst>
            <a:ext uri="{FF2B5EF4-FFF2-40B4-BE49-F238E27FC236}">
              <a16:creationId xmlns:a16="http://schemas.microsoft.com/office/drawing/2014/main" id="{26BABFC3-1571-4B92-82E3-6A966F979DBD}"/>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18" name="Rectangle 417">
          <a:extLst>
            <a:ext uri="{FF2B5EF4-FFF2-40B4-BE49-F238E27FC236}">
              <a16:creationId xmlns:a16="http://schemas.microsoft.com/office/drawing/2014/main" id="{835E2BF4-7333-4D23-AFB6-E06C606D26B1}"/>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19" name="Rectangle 418">
          <a:extLst>
            <a:ext uri="{FF2B5EF4-FFF2-40B4-BE49-F238E27FC236}">
              <a16:creationId xmlns:a16="http://schemas.microsoft.com/office/drawing/2014/main" id="{D4CB04E7-0673-4CF0-8E3D-96C12A7EAE54}"/>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0" name="Rectangle 419">
          <a:extLst>
            <a:ext uri="{FF2B5EF4-FFF2-40B4-BE49-F238E27FC236}">
              <a16:creationId xmlns:a16="http://schemas.microsoft.com/office/drawing/2014/main" id="{CC0844F6-870B-49B5-B68F-C3A0FD101488}"/>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21" name="Rectangle 420">
          <a:extLst>
            <a:ext uri="{FF2B5EF4-FFF2-40B4-BE49-F238E27FC236}">
              <a16:creationId xmlns:a16="http://schemas.microsoft.com/office/drawing/2014/main" id="{68E12BC5-A8F2-41C8-8435-FBB2B58EA0C8}"/>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2" name="Rectangle 421">
          <a:extLst>
            <a:ext uri="{FF2B5EF4-FFF2-40B4-BE49-F238E27FC236}">
              <a16:creationId xmlns:a16="http://schemas.microsoft.com/office/drawing/2014/main" id="{47E07594-0700-48BC-81EF-AC636D8BD319}"/>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3" name="Rectangle 422">
          <a:extLst>
            <a:ext uri="{FF2B5EF4-FFF2-40B4-BE49-F238E27FC236}">
              <a16:creationId xmlns:a16="http://schemas.microsoft.com/office/drawing/2014/main" id="{24AE163E-012F-45BB-B61F-8576CDBB38C5}"/>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4" name="Rectangle 423">
          <a:extLst>
            <a:ext uri="{FF2B5EF4-FFF2-40B4-BE49-F238E27FC236}">
              <a16:creationId xmlns:a16="http://schemas.microsoft.com/office/drawing/2014/main" id="{2816EE0E-DCD0-4853-82FD-DFF8C3FF1627}"/>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25" name="Rectangle 424">
          <a:extLst>
            <a:ext uri="{FF2B5EF4-FFF2-40B4-BE49-F238E27FC236}">
              <a16:creationId xmlns:a16="http://schemas.microsoft.com/office/drawing/2014/main" id="{5A5A8A2F-98E3-4FB8-8C47-F47D8D828105}"/>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6" name="Rectangle 425">
          <a:extLst>
            <a:ext uri="{FF2B5EF4-FFF2-40B4-BE49-F238E27FC236}">
              <a16:creationId xmlns:a16="http://schemas.microsoft.com/office/drawing/2014/main" id="{4DB635C2-EFE7-424E-9525-79288FE84066}"/>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27" name="Rectangle 426">
          <a:extLst>
            <a:ext uri="{FF2B5EF4-FFF2-40B4-BE49-F238E27FC236}">
              <a16:creationId xmlns:a16="http://schemas.microsoft.com/office/drawing/2014/main" id="{5F16A78F-BB49-4954-A01C-8A2A58E90AED}"/>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28" name="Rectangle 427">
          <a:extLst>
            <a:ext uri="{FF2B5EF4-FFF2-40B4-BE49-F238E27FC236}">
              <a16:creationId xmlns:a16="http://schemas.microsoft.com/office/drawing/2014/main" id="{A92AE73A-9D17-4F8B-B238-4E6C44ABAE38}"/>
            </a:ext>
          </a:extLst>
        </xdr:cNvPr>
        <xdr:cNvSpPr>
          <a:spLocks noChangeArrowheads="1"/>
        </xdr:cNvSpPr>
      </xdr:nvSpPr>
      <xdr:spPr bwMode="auto">
        <a:xfrm>
          <a:off x="612648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29" name="Rectangle 428">
          <a:extLst>
            <a:ext uri="{FF2B5EF4-FFF2-40B4-BE49-F238E27FC236}">
              <a16:creationId xmlns:a16="http://schemas.microsoft.com/office/drawing/2014/main" id="{D10361CA-120B-480C-BF10-BD80B4C2DEA4}"/>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0" name="Rectangle 429">
          <a:extLst>
            <a:ext uri="{FF2B5EF4-FFF2-40B4-BE49-F238E27FC236}">
              <a16:creationId xmlns:a16="http://schemas.microsoft.com/office/drawing/2014/main" id="{2943FB7A-C3AE-461D-8334-EBEA706F1ECC}"/>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1" name="Rectangle 430">
          <a:extLst>
            <a:ext uri="{FF2B5EF4-FFF2-40B4-BE49-F238E27FC236}">
              <a16:creationId xmlns:a16="http://schemas.microsoft.com/office/drawing/2014/main" id="{BFA9B025-6E08-469A-B631-87B398E867E9}"/>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32" name="Rectangle 431">
          <a:extLst>
            <a:ext uri="{FF2B5EF4-FFF2-40B4-BE49-F238E27FC236}">
              <a16:creationId xmlns:a16="http://schemas.microsoft.com/office/drawing/2014/main" id="{6D75D9A6-5AFD-4CCF-B50F-B0357E87166B}"/>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3" name="Rectangle 432">
          <a:extLst>
            <a:ext uri="{FF2B5EF4-FFF2-40B4-BE49-F238E27FC236}">
              <a16:creationId xmlns:a16="http://schemas.microsoft.com/office/drawing/2014/main" id="{877A8F79-D4EE-493C-8E96-2A667B019B18}"/>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34" name="Rectangle 433">
          <a:extLst>
            <a:ext uri="{FF2B5EF4-FFF2-40B4-BE49-F238E27FC236}">
              <a16:creationId xmlns:a16="http://schemas.microsoft.com/office/drawing/2014/main" id="{AE4F20D4-2850-4331-8575-776E687762E2}"/>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35" name="Rectangle 434">
          <a:extLst>
            <a:ext uri="{FF2B5EF4-FFF2-40B4-BE49-F238E27FC236}">
              <a16:creationId xmlns:a16="http://schemas.microsoft.com/office/drawing/2014/main" id="{F8C326EB-1F80-426A-A330-F3279F68C227}"/>
            </a:ext>
          </a:extLst>
        </xdr:cNvPr>
        <xdr:cNvSpPr>
          <a:spLocks noChangeArrowheads="1"/>
        </xdr:cNvSpPr>
      </xdr:nvSpPr>
      <xdr:spPr bwMode="auto">
        <a:xfrm>
          <a:off x="612648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6" name="Rectangle 435">
          <a:extLst>
            <a:ext uri="{FF2B5EF4-FFF2-40B4-BE49-F238E27FC236}">
              <a16:creationId xmlns:a16="http://schemas.microsoft.com/office/drawing/2014/main" id="{74FFCFBE-79C2-45C2-991F-26A44ACB54CF}"/>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7" name="Rectangle 436">
          <a:extLst>
            <a:ext uri="{FF2B5EF4-FFF2-40B4-BE49-F238E27FC236}">
              <a16:creationId xmlns:a16="http://schemas.microsoft.com/office/drawing/2014/main" id="{8F249A70-09FA-414D-810E-A5BB5D0F9E78}"/>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38" name="Rectangle 437">
          <a:extLst>
            <a:ext uri="{FF2B5EF4-FFF2-40B4-BE49-F238E27FC236}">
              <a16:creationId xmlns:a16="http://schemas.microsoft.com/office/drawing/2014/main" id="{6A6FB182-1E53-4F8E-B0D9-DDEE4FF712A7}"/>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39" name="Rectangle 438">
          <a:extLst>
            <a:ext uri="{FF2B5EF4-FFF2-40B4-BE49-F238E27FC236}">
              <a16:creationId xmlns:a16="http://schemas.microsoft.com/office/drawing/2014/main" id="{6753C223-DE1B-4FFA-BECC-A7C2DA1ED0ED}"/>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40" name="Rectangle 439">
          <a:extLst>
            <a:ext uri="{FF2B5EF4-FFF2-40B4-BE49-F238E27FC236}">
              <a16:creationId xmlns:a16="http://schemas.microsoft.com/office/drawing/2014/main" id="{F38A39A3-7801-4DC1-9163-753A4355317B}"/>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1" name="Rectangle 440">
          <a:extLst>
            <a:ext uri="{FF2B5EF4-FFF2-40B4-BE49-F238E27FC236}">
              <a16:creationId xmlns:a16="http://schemas.microsoft.com/office/drawing/2014/main" id="{00177104-0328-4126-A7B4-6DD809151569}"/>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2" name="Rectangle 441">
          <a:extLst>
            <a:ext uri="{FF2B5EF4-FFF2-40B4-BE49-F238E27FC236}">
              <a16:creationId xmlns:a16="http://schemas.microsoft.com/office/drawing/2014/main" id="{5CC4EFE9-2673-4C8D-8959-B36117E56CDE}"/>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43" name="Rectangle 442">
          <a:extLst>
            <a:ext uri="{FF2B5EF4-FFF2-40B4-BE49-F238E27FC236}">
              <a16:creationId xmlns:a16="http://schemas.microsoft.com/office/drawing/2014/main" id="{0F9DC6CB-0B55-4E17-A281-8AEE5EB3BA65}"/>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4" name="Rectangle 443">
          <a:extLst>
            <a:ext uri="{FF2B5EF4-FFF2-40B4-BE49-F238E27FC236}">
              <a16:creationId xmlns:a16="http://schemas.microsoft.com/office/drawing/2014/main" id="{60FFB1F4-DEC8-45AC-B047-B0AD4FC8A391}"/>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5" name="Rectangle 444">
          <a:extLst>
            <a:ext uri="{FF2B5EF4-FFF2-40B4-BE49-F238E27FC236}">
              <a16:creationId xmlns:a16="http://schemas.microsoft.com/office/drawing/2014/main" id="{1CA4153A-E3EA-4400-8791-C32F6BD7C181}"/>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46" name="Rectangle 445">
          <a:extLst>
            <a:ext uri="{FF2B5EF4-FFF2-40B4-BE49-F238E27FC236}">
              <a16:creationId xmlns:a16="http://schemas.microsoft.com/office/drawing/2014/main" id="{18CF4D86-B993-4155-A5DE-D0D986E2E7C3}"/>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47" name="Rectangle 446">
          <a:extLst>
            <a:ext uri="{FF2B5EF4-FFF2-40B4-BE49-F238E27FC236}">
              <a16:creationId xmlns:a16="http://schemas.microsoft.com/office/drawing/2014/main" id="{0F49E52B-0F20-429F-9869-314F7EF59198}"/>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8" name="Rectangle 447">
          <a:extLst>
            <a:ext uri="{FF2B5EF4-FFF2-40B4-BE49-F238E27FC236}">
              <a16:creationId xmlns:a16="http://schemas.microsoft.com/office/drawing/2014/main" id="{395BE2F3-0251-4710-A7BC-5ED45E03559D}"/>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49" name="Rectangle 448">
          <a:extLst>
            <a:ext uri="{FF2B5EF4-FFF2-40B4-BE49-F238E27FC236}">
              <a16:creationId xmlns:a16="http://schemas.microsoft.com/office/drawing/2014/main" id="{A374706F-0A1B-43B9-AE66-E56B979A3366}"/>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50" name="Rectangle 449">
          <a:extLst>
            <a:ext uri="{FF2B5EF4-FFF2-40B4-BE49-F238E27FC236}">
              <a16:creationId xmlns:a16="http://schemas.microsoft.com/office/drawing/2014/main" id="{8DEE41D4-CB4A-4EE5-8EDE-BCD70BAF0ED9}"/>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51" name="Rectangle 450">
          <a:extLst>
            <a:ext uri="{FF2B5EF4-FFF2-40B4-BE49-F238E27FC236}">
              <a16:creationId xmlns:a16="http://schemas.microsoft.com/office/drawing/2014/main" id="{C4E5C4F6-B399-425D-B061-B12CAA9D9AB7}"/>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52" name="Rectangle 451">
          <a:extLst>
            <a:ext uri="{FF2B5EF4-FFF2-40B4-BE49-F238E27FC236}">
              <a16:creationId xmlns:a16="http://schemas.microsoft.com/office/drawing/2014/main" id="{B07030CB-C60E-4868-B08D-66D64FCA63DC}"/>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53" name="Rectangle 452">
          <a:extLst>
            <a:ext uri="{FF2B5EF4-FFF2-40B4-BE49-F238E27FC236}">
              <a16:creationId xmlns:a16="http://schemas.microsoft.com/office/drawing/2014/main" id="{26551DFD-473E-4A25-9EC8-F4BEF449A6FD}"/>
            </a:ext>
          </a:extLst>
        </xdr:cNvPr>
        <xdr:cNvSpPr>
          <a:spLocks noChangeArrowheads="1"/>
        </xdr:cNvSpPr>
      </xdr:nvSpPr>
      <xdr:spPr bwMode="auto">
        <a:xfrm>
          <a:off x="612648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54" name="Rectangle 453">
          <a:extLst>
            <a:ext uri="{FF2B5EF4-FFF2-40B4-BE49-F238E27FC236}">
              <a16:creationId xmlns:a16="http://schemas.microsoft.com/office/drawing/2014/main" id="{E7102CB5-816A-488E-ABDC-F6689990CB03}"/>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5" name="Rectangle 454">
          <a:extLst>
            <a:ext uri="{FF2B5EF4-FFF2-40B4-BE49-F238E27FC236}">
              <a16:creationId xmlns:a16="http://schemas.microsoft.com/office/drawing/2014/main" id="{F5CBE9F6-5D01-49F2-95FE-A6337E85A021}"/>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6" name="Rectangle 455">
          <a:extLst>
            <a:ext uri="{FF2B5EF4-FFF2-40B4-BE49-F238E27FC236}">
              <a16:creationId xmlns:a16="http://schemas.microsoft.com/office/drawing/2014/main" id="{C865623B-E2A8-4332-977B-A70660EEB397}"/>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57" name="Rectangle 456">
          <a:extLst>
            <a:ext uri="{FF2B5EF4-FFF2-40B4-BE49-F238E27FC236}">
              <a16:creationId xmlns:a16="http://schemas.microsoft.com/office/drawing/2014/main" id="{3A891F49-435D-4378-B0E6-535EE738A407}"/>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58" name="Rectangle 457">
          <a:extLst>
            <a:ext uri="{FF2B5EF4-FFF2-40B4-BE49-F238E27FC236}">
              <a16:creationId xmlns:a16="http://schemas.microsoft.com/office/drawing/2014/main" id="{BBC19F35-57F6-414C-87E9-7135040D79C7}"/>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59" name="Rectangle 458">
          <a:extLst>
            <a:ext uri="{FF2B5EF4-FFF2-40B4-BE49-F238E27FC236}">
              <a16:creationId xmlns:a16="http://schemas.microsoft.com/office/drawing/2014/main" id="{21119A91-9654-417E-9265-E6DEB04A782E}"/>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60" name="Rectangle 459">
          <a:extLst>
            <a:ext uri="{FF2B5EF4-FFF2-40B4-BE49-F238E27FC236}">
              <a16:creationId xmlns:a16="http://schemas.microsoft.com/office/drawing/2014/main" id="{426D8666-9031-42A5-89FB-D49F0C998428}"/>
            </a:ext>
          </a:extLst>
        </xdr:cNvPr>
        <xdr:cNvSpPr>
          <a:spLocks noChangeArrowheads="1"/>
        </xdr:cNvSpPr>
      </xdr:nvSpPr>
      <xdr:spPr bwMode="auto">
        <a:xfrm>
          <a:off x="612648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1" name="Rectangle 460">
          <a:extLst>
            <a:ext uri="{FF2B5EF4-FFF2-40B4-BE49-F238E27FC236}">
              <a16:creationId xmlns:a16="http://schemas.microsoft.com/office/drawing/2014/main" id="{E6E0E063-A7F7-4535-9325-6BD36E39F902}"/>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2" name="Rectangle 461">
          <a:extLst>
            <a:ext uri="{FF2B5EF4-FFF2-40B4-BE49-F238E27FC236}">
              <a16:creationId xmlns:a16="http://schemas.microsoft.com/office/drawing/2014/main" id="{777E1ACC-229B-4A5B-9FD4-8A5BBA18F8B5}"/>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63" name="Rectangle 462">
          <a:extLst>
            <a:ext uri="{FF2B5EF4-FFF2-40B4-BE49-F238E27FC236}">
              <a16:creationId xmlns:a16="http://schemas.microsoft.com/office/drawing/2014/main" id="{C75BA7D3-022C-4ABC-AA30-747BF5B94297}"/>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64" name="Rectangle 463">
          <a:extLst>
            <a:ext uri="{FF2B5EF4-FFF2-40B4-BE49-F238E27FC236}">
              <a16:creationId xmlns:a16="http://schemas.microsoft.com/office/drawing/2014/main" id="{C5816252-F251-4926-AC44-3191804E4869}"/>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65" name="Rectangle 464">
          <a:extLst>
            <a:ext uri="{FF2B5EF4-FFF2-40B4-BE49-F238E27FC236}">
              <a16:creationId xmlns:a16="http://schemas.microsoft.com/office/drawing/2014/main" id="{A2B8644D-7C26-4452-BACC-48A39B40BC2E}"/>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6" name="Rectangle 465">
          <a:extLst>
            <a:ext uri="{FF2B5EF4-FFF2-40B4-BE49-F238E27FC236}">
              <a16:creationId xmlns:a16="http://schemas.microsoft.com/office/drawing/2014/main" id="{369B8B3B-F122-4143-BC4E-9D9259A8FAA7}"/>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7" name="Rectangle 466">
          <a:extLst>
            <a:ext uri="{FF2B5EF4-FFF2-40B4-BE49-F238E27FC236}">
              <a16:creationId xmlns:a16="http://schemas.microsoft.com/office/drawing/2014/main" id="{ED52FE0D-F13D-450E-B3D9-FFE92BDB1299}"/>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68" name="Rectangle 467">
          <a:extLst>
            <a:ext uri="{FF2B5EF4-FFF2-40B4-BE49-F238E27FC236}">
              <a16:creationId xmlns:a16="http://schemas.microsoft.com/office/drawing/2014/main" id="{A1CEE4A9-B654-459F-BCEA-CC701AFB874E}"/>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69" name="Rectangle 468">
          <a:extLst>
            <a:ext uri="{FF2B5EF4-FFF2-40B4-BE49-F238E27FC236}">
              <a16:creationId xmlns:a16="http://schemas.microsoft.com/office/drawing/2014/main" id="{B5F5C4D1-2253-43BA-9C79-3FF7489D96E3}"/>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0" name="Rectangle 469">
          <a:extLst>
            <a:ext uri="{FF2B5EF4-FFF2-40B4-BE49-F238E27FC236}">
              <a16:creationId xmlns:a16="http://schemas.microsoft.com/office/drawing/2014/main" id="{A91CB62E-D23B-4E33-926C-44B67CCA9E1E}"/>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71" name="Rectangle 470">
          <a:extLst>
            <a:ext uri="{FF2B5EF4-FFF2-40B4-BE49-F238E27FC236}">
              <a16:creationId xmlns:a16="http://schemas.microsoft.com/office/drawing/2014/main" id="{4A42378A-769D-4D8E-A3E4-4DFBA322CE5A}"/>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2" name="Rectangle 471">
          <a:extLst>
            <a:ext uri="{FF2B5EF4-FFF2-40B4-BE49-F238E27FC236}">
              <a16:creationId xmlns:a16="http://schemas.microsoft.com/office/drawing/2014/main" id="{8140543D-0ECF-4E78-ABAA-0011388F48CB}"/>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3" name="Rectangle 472">
          <a:extLst>
            <a:ext uri="{FF2B5EF4-FFF2-40B4-BE49-F238E27FC236}">
              <a16:creationId xmlns:a16="http://schemas.microsoft.com/office/drawing/2014/main" id="{CE0B1D1D-C190-4D87-B165-2C4143BC2ACB}"/>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4" name="Rectangle 473">
          <a:extLst>
            <a:ext uri="{FF2B5EF4-FFF2-40B4-BE49-F238E27FC236}">
              <a16:creationId xmlns:a16="http://schemas.microsoft.com/office/drawing/2014/main" id="{D8952248-428E-429A-863B-C900892E47EB}"/>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75" name="Rectangle 474">
          <a:extLst>
            <a:ext uri="{FF2B5EF4-FFF2-40B4-BE49-F238E27FC236}">
              <a16:creationId xmlns:a16="http://schemas.microsoft.com/office/drawing/2014/main" id="{005C9E66-798B-4013-99C5-92973566925F}"/>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6" name="Rectangle 475">
          <a:extLst>
            <a:ext uri="{FF2B5EF4-FFF2-40B4-BE49-F238E27FC236}">
              <a16:creationId xmlns:a16="http://schemas.microsoft.com/office/drawing/2014/main" id="{A349B200-016A-4F84-8650-6C6CA0709CC3}"/>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77" name="Rectangle 476">
          <a:extLst>
            <a:ext uri="{FF2B5EF4-FFF2-40B4-BE49-F238E27FC236}">
              <a16:creationId xmlns:a16="http://schemas.microsoft.com/office/drawing/2014/main" id="{5BD96EA2-A376-4F4B-BD64-09FCD90800E0}"/>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259080</xdr:rowOff>
    </xdr:from>
    <xdr:to>
      <xdr:col>6</xdr:col>
      <xdr:colOff>0</xdr:colOff>
      <xdr:row>0</xdr:row>
      <xdr:rowOff>335280</xdr:rowOff>
    </xdr:to>
    <xdr:sp macro="" textlink="">
      <xdr:nvSpPr>
        <xdr:cNvPr id="78" name="Rectangle 477">
          <a:extLst>
            <a:ext uri="{FF2B5EF4-FFF2-40B4-BE49-F238E27FC236}">
              <a16:creationId xmlns:a16="http://schemas.microsoft.com/office/drawing/2014/main" id="{192AF954-AC4D-4E14-A3B0-8F6E22C59429}"/>
            </a:ext>
          </a:extLst>
        </xdr:cNvPr>
        <xdr:cNvSpPr>
          <a:spLocks noChangeArrowheads="1"/>
        </xdr:cNvSpPr>
      </xdr:nvSpPr>
      <xdr:spPr bwMode="auto">
        <a:xfrm>
          <a:off x="6126480" y="2590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79" name="Rectangle 478">
          <a:extLst>
            <a:ext uri="{FF2B5EF4-FFF2-40B4-BE49-F238E27FC236}">
              <a16:creationId xmlns:a16="http://schemas.microsoft.com/office/drawing/2014/main" id="{A9B5A862-2913-40B2-B437-8DE624AEEF26}"/>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0" name="Rectangle 479">
          <a:extLst>
            <a:ext uri="{FF2B5EF4-FFF2-40B4-BE49-F238E27FC236}">
              <a16:creationId xmlns:a16="http://schemas.microsoft.com/office/drawing/2014/main" id="{32306E4D-9282-48BD-A4F5-0D35B990144D}"/>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1" name="Rectangle 480">
          <a:extLst>
            <a:ext uri="{FF2B5EF4-FFF2-40B4-BE49-F238E27FC236}">
              <a16:creationId xmlns:a16="http://schemas.microsoft.com/office/drawing/2014/main" id="{6BAE3D9F-07B1-4BD4-AF55-42534B751BA6}"/>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82" name="Rectangle 481">
          <a:extLst>
            <a:ext uri="{FF2B5EF4-FFF2-40B4-BE49-F238E27FC236}">
              <a16:creationId xmlns:a16="http://schemas.microsoft.com/office/drawing/2014/main" id="{C22ED9D8-79C0-4418-A123-C568294B3F01}"/>
            </a:ext>
          </a:extLst>
        </xdr:cNvPr>
        <xdr:cNvSpPr>
          <a:spLocks noChangeArrowheads="1"/>
        </xdr:cNvSpPr>
      </xdr:nvSpPr>
      <xdr:spPr bwMode="auto">
        <a:xfrm>
          <a:off x="6126480" y="1676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3" name="Rectangle 482">
          <a:extLst>
            <a:ext uri="{FF2B5EF4-FFF2-40B4-BE49-F238E27FC236}">
              <a16:creationId xmlns:a16="http://schemas.microsoft.com/office/drawing/2014/main" id="{0B640667-C166-4EFC-87FB-E5AC70E5BB01}"/>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84" name="Rectangle 483">
          <a:extLst>
            <a:ext uri="{FF2B5EF4-FFF2-40B4-BE49-F238E27FC236}">
              <a16:creationId xmlns:a16="http://schemas.microsoft.com/office/drawing/2014/main" id="{F0D46482-2FA4-445E-AD2D-05E2098E895D}"/>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106680</xdr:rowOff>
    </xdr:from>
    <xdr:to>
      <xdr:col>6</xdr:col>
      <xdr:colOff>0</xdr:colOff>
      <xdr:row>0</xdr:row>
      <xdr:rowOff>182880</xdr:rowOff>
    </xdr:to>
    <xdr:sp macro="" textlink="">
      <xdr:nvSpPr>
        <xdr:cNvPr id="85" name="Rectangle 484">
          <a:extLst>
            <a:ext uri="{FF2B5EF4-FFF2-40B4-BE49-F238E27FC236}">
              <a16:creationId xmlns:a16="http://schemas.microsoft.com/office/drawing/2014/main" id="{DE941F64-8235-4DF8-8BD4-AC2F70D81B84}"/>
            </a:ext>
          </a:extLst>
        </xdr:cNvPr>
        <xdr:cNvSpPr>
          <a:spLocks noChangeArrowheads="1"/>
        </xdr:cNvSpPr>
      </xdr:nvSpPr>
      <xdr:spPr bwMode="auto">
        <a:xfrm>
          <a:off x="6126480" y="1066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6" name="Rectangle 485">
          <a:extLst>
            <a:ext uri="{FF2B5EF4-FFF2-40B4-BE49-F238E27FC236}">
              <a16:creationId xmlns:a16="http://schemas.microsoft.com/office/drawing/2014/main" id="{F3DBA8B6-3A64-4763-BF62-714F75EC9D18}"/>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7" name="Rectangle 486">
          <a:extLst>
            <a:ext uri="{FF2B5EF4-FFF2-40B4-BE49-F238E27FC236}">
              <a16:creationId xmlns:a16="http://schemas.microsoft.com/office/drawing/2014/main" id="{C021B501-71F7-4C25-91BE-28F964519F54}"/>
            </a:ext>
          </a:extLst>
        </xdr:cNvPr>
        <xdr:cNvSpPr>
          <a:spLocks noChangeArrowheads="1"/>
        </xdr:cNvSpPr>
      </xdr:nvSpPr>
      <xdr:spPr bwMode="auto">
        <a:xfrm>
          <a:off x="6126480" y="3048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30480</xdr:rowOff>
    </xdr:from>
    <xdr:to>
      <xdr:col>6</xdr:col>
      <xdr:colOff>0</xdr:colOff>
      <xdr:row>0</xdr:row>
      <xdr:rowOff>106680</xdr:rowOff>
    </xdr:to>
    <xdr:sp macro="" textlink="">
      <xdr:nvSpPr>
        <xdr:cNvPr id="88" name="Rectangle 487">
          <a:extLst>
            <a:ext uri="{FF2B5EF4-FFF2-40B4-BE49-F238E27FC236}">
              <a16:creationId xmlns:a16="http://schemas.microsoft.com/office/drawing/2014/main" id="{0122F9A1-BE9C-492C-8444-94E15EBF34F2}"/>
            </a:ext>
          </a:extLst>
        </xdr:cNvPr>
        <xdr:cNvSpPr>
          <a:spLocks noChangeArrowheads="1"/>
        </xdr:cNvSpPr>
      </xdr:nvSpPr>
      <xdr:spPr bwMode="auto">
        <a:xfrm>
          <a:off x="6126480" y="3048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89" name="Rectangle 488">
          <a:extLst>
            <a:ext uri="{FF2B5EF4-FFF2-40B4-BE49-F238E27FC236}">
              <a16:creationId xmlns:a16="http://schemas.microsoft.com/office/drawing/2014/main" id="{4CABA204-2675-49F9-B3B8-617674704E13}"/>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90" name="Rectangle 489">
          <a:extLst>
            <a:ext uri="{FF2B5EF4-FFF2-40B4-BE49-F238E27FC236}">
              <a16:creationId xmlns:a16="http://schemas.microsoft.com/office/drawing/2014/main" id="{D10AA8CD-E8A9-4D0B-A395-15B02012FE89}"/>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1" name="Rectangle 490">
          <a:extLst>
            <a:ext uri="{FF2B5EF4-FFF2-40B4-BE49-F238E27FC236}">
              <a16:creationId xmlns:a16="http://schemas.microsoft.com/office/drawing/2014/main" id="{5B58E7B3-3469-4AFD-A56D-9BDEA473D8B2}"/>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2" name="Rectangle 491">
          <a:extLst>
            <a:ext uri="{FF2B5EF4-FFF2-40B4-BE49-F238E27FC236}">
              <a16:creationId xmlns:a16="http://schemas.microsoft.com/office/drawing/2014/main" id="{615FD128-A766-44A3-9FB2-F9D7D9C80337}"/>
            </a:ext>
          </a:extLst>
        </xdr:cNvPr>
        <xdr:cNvSpPr>
          <a:spLocks noChangeArrowheads="1"/>
        </xdr:cNvSpPr>
      </xdr:nvSpPr>
      <xdr:spPr bwMode="auto">
        <a:xfrm>
          <a:off x="6126480" y="914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91440</xdr:rowOff>
    </xdr:from>
    <xdr:to>
      <xdr:col>6</xdr:col>
      <xdr:colOff>0</xdr:colOff>
      <xdr:row>0</xdr:row>
      <xdr:rowOff>167640</xdr:rowOff>
    </xdr:to>
    <xdr:sp macro="" textlink="">
      <xdr:nvSpPr>
        <xdr:cNvPr id="93" name="Rectangle 492">
          <a:extLst>
            <a:ext uri="{FF2B5EF4-FFF2-40B4-BE49-F238E27FC236}">
              <a16:creationId xmlns:a16="http://schemas.microsoft.com/office/drawing/2014/main" id="{D272A32B-39B7-4855-B425-AC5DD09E1DA3}"/>
            </a:ext>
          </a:extLst>
        </xdr:cNvPr>
        <xdr:cNvSpPr>
          <a:spLocks noChangeArrowheads="1"/>
        </xdr:cNvSpPr>
      </xdr:nvSpPr>
      <xdr:spPr bwMode="auto">
        <a:xfrm>
          <a:off x="6126480" y="914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4" name="Rectangle 493">
          <a:extLst>
            <a:ext uri="{FF2B5EF4-FFF2-40B4-BE49-F238E27FC236}">
              <a16:creationId xmlns:a16="http://schemas.microsoft.com/office/drawing/2014/main" id="{C7109F8E-86C4-442F-A63C-5431337056D8}"/>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5" name="Rectangle 494">
          <a:extLst>
            <a:ext uri="{FF2B5EF4-FFF2-40B4-BE49-F238E27FC236}">
              <a16:creationId xmlns:a16="http://schemas.microsoft.com/office/drawing/2014/main" id="{3D42CCA7-2AAA-409F-95D8-493FB1305619}"/>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167640</xdr:rowOff>
    </xdr:from>
    <xdr:to>
      <xdr:col>6</xdr:col>
      <xdr:colOff>0</xdr:colOff>
      <xdr:row>0</xdr:row>
      <xdr:rowOff>243840</xdr:rowOff>
    </xdr:to>
    <xdr:sp macro="" textlink="">
      <xdr:nvSpPr>
        <xdr:cNvPr id="96" name="Rectangle 495">
          <a:extLst>
            <a:ext uri="{FF2B5EF4-FFF2-40B4-BE49-F238E27FC236}">
              <a16:creationId xmlns:a16="http://schemas.microsoft.com/office/drawing/2014/main" id="{F8AF7F79-3D56-4C9C-B134-3B4677968312}"/>
            </a:ext>
          </a:extLst>
        </xdr:cNvPr>
        <xdr:cNvSpPr>
          <a:spLocks noChangeArrowheads="1"/>
        </xdr:cNvSpPr>
      </xdr:nvSpPr>
      <xdr:spPr bwMode="auto">
        <a:xfrm>
          <a:off x="6126480" y="1676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97" name="Rectangle 496">
          <a:extLst>
            <a:ext uri="{FF2B5EF4-FFF2-40B4-BE49-F238E27FC236}">
              <a16:creationId xmlns:a16="http://schemas.microsoft.com/office/drawing/2014/main" id="{D35E422C-1573-40D6-9CE3-7E2865A0CF6B}"/>
            </a:ext>
          </a:extLst>
        </xdr:cNvPr>
        <xdr:cNvSpPr>
          <a:spLocks noChangeArrowheads="1"/>
        </xdr:cNvSpPr>
      </xdr:nvSpPr>
      <xdr:spPr bwMode="auto">
        <a:xfrm>
          <a:off x="6126480" y="2438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98" name="Rectangle 497">
          <a:extLst>
            <a:ext uri="{FF2B5EF4-FFF2-40B4-BE49-F238E27FC236}">
              <a16:creationId xmlns:a16="http://schemas.microsoft.com/office/drawing/2014/main" id="{82555943-E8D1-4805-9ED8-E4995F83459E}"/>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99" name="Rectangle 498">
          <a:extLst>
            <a:ext uri="{FF2B5EF4-FFF2-40B4-BE49-F238E27FC236}">
              <a16:creationId xmlns:a16="http://schemas.microsoft.com/office/drawing/2014/main" id="{FB9450B5-6537-4A2C-B64D-82143F8890B1}"/>
            </a:ext>
          </a:extLst>
        </xdr:cNvPr>
        <xdr:cNvSpPr>
          <a:spLocks noChangeArrowheads="1"/>
        </xdr:cNvSpPr>
      </xdr:nvSpPr>
      <xdr:spPr bwMode="auto">
        <a:xfrm>
          <a:off x="6126480" y="320040"/>
          <a:ext cx="0" cy="76200"/>
        </a:xfrm>
        <a:prstGeom prst="rect">
          <a:avLst/>
        </a:prstGeom>
        <a:solidFill>
          <a:srgbClr val="FF0000"/>
        </a:solidFill>
        <a:ln w="9525">
          <a:solidFill>
            <a:srgbClr val="000000"/>
          </a:solidFill>
          <a:miter lim="800000"/>
          <a:headEnd/>
          <a:tailEnd/>
        </a:ln>
      </xdr:spPr>
    </xdr:sp>
    <xdr:clientData/>
  </xdr:twoCellAnchor>
  <xdr:twoCellAnchor>
    <xdr:from>
      <xdr:col>6</xdr:col>
      <xdr:colOff>0</xdr:colOff>
      <xdr:row>0</xdr:row>
      <xdr:rowOff>243840</xdr:rowOff>
    </xdr:from>
    <xdr:to>
      <xdr:col>6</xdr:col>
      <xdr:colOff>0</xdr:colOff>
      <xdr:row>0</xdr:row>
      <xdr:rowOff>320040</xdr:rowOff>
    </xdr:to>
    <xdr:sp macro="" textlink="">
      <xdr:nvSpPr>
        <xdr:cNvPr id="100" name="Rectangle 499">
          <a:extLst>
            <a:ext uri="{FF2B5EF4-FFF2-40B4-BE49-F238E27FC236}">
              <a16:creationId xmlns:a16="http://schemas.microsoft.com/office/drawing/2014/main" id="{78F2D38C-4759-4F66-801F-69EFAEC414D7}"/>
            </a:ext>
          </a:extLst>
        </xdr:cNvPr>
        <xdr:cNvSpPr>
          <a:spLocks noChangeArrowheads="1"/>
        </xdr:cNvSpPr>
      </xdr:nvSpPr>
      <xdr:spPr bwMode="auto">
        <a:xfrm>
          <a:off x="6126480" y="243840"/>
          <a:ext cx="0" cy="76200"/>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0</xdr:row>
      <xdr:rowOff>320040</xdr:rowOff>
    </xdr:from>
    <xdr:to>
      <xdr:col>6</xdr:col>
      <xdr:colOff>0</xdr:colOff>
      <xdr:row>0</xdr:row>
      <xdr:rowOff>396240</xdr:rowOff>
    </xdr:to>
    <xdr:sp macro="" textlink="">
      <xdr:nvSpPr>
        <xdr:cNvPr id="101" name="Rectangle 500">
          <a:extLst>
            <a:ext uri="{FF2B5EF4-FFF2-40B4-BE49-F238E27FC236}">
              <a16:creationId xmlns:a16="http://schemas.microsoft.com/office/drawing/2014/main" id="{639004F6-5593-461C-8C7A-FFC607866CEE}"/>
            </a:ext>
          </a:extLst>
        </xdr:cNvPr>
        <xdr:cNvSpPr>
          <a:spLocks noChangeArrowheads="1"/>
        </xdr:cNvSpPr>
      </xdr:nvSpPr>
      <xdr:spPr bwMode="auto">
        <a:xfrm>
          <a:off x="6126480" y="320040"/>
          <a:ext cx="0" cy="762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A4663-92D2-4A95-9EFB-C600691ACFCA}">
  <sheetPr>
    <tabColor theme="7" tint="0.79998168889431442"/>
  </sheetPr>
  <dimension ref="A1:F23"/>
  <sheetViews>
    <sheetView tabSelected="1" view="pageLayout" zoomScaleNormal="100" workbookViewId="0">
      <selection activeCell="C45" sqref="C45"/>
    </sheetView>
  </sheetViews>
  <sheetFormatPr defaultRowHeight="15" x14ac:dyDescent="0.25"/>
  <cols>
    <col min="1" max="1" width="5.7109375" customWidth="1"/>
    <col min="2" max="2" width="35.85546875" customWidth="1"/>
    <col min="3" max="3" width="16" customWidth="1"/>
    <col min="4" max="4" width="14.28515625" customWidth="1"/>
  </cols>
  <sheetData>
    <row r="1" spans="1:6" ht="26.25" customHeight="1" x14ac:dyDescent="0.25">
      <c r="A1" s="106" t="s">
        <v>69</v>
      </c>
      <c r="B1" s="106"/>
      <c r="C1" s="106"/>
      <c r="D1" s="106"/>
    </row>
    <row r="2" spans="1:6" x14ac:dyDescent="0.25">
      <c r="A2" t="s">
        <v>67</v>
      </c>
    </row>
    <row r="3" spans="1:6" x14ac:dyDescent="0.25">
      <c r="A3" t="s">
        <v>68</v>
      </c>
    </row>
    <row r="5" spans="1:6" x14ac:dyDescent="0.25">
      <c r="A5" s="100" t="s">
        <v>65</v>
      </c>
      <c r="B5" s="101"/>
      <c r="C5" s="101"/>
      <c r="D5" s="102"/>
      <c r="F5" s="5"/>
    </row>
    <row r="6" spans="1:6" x14ac:dyDescent="0.25">
      <c r="A6" s="6"/>
      <c r="B6" s="6"/>
      <c r="C6" s="8"/>
      <c r="D6" s="9"/>
    </row>
    <row r="7" spans="1:6" x14ac:dyDescent="0.25">
      <c r="A7" s="10"/>
      <c r="B7" s="82" t="s">
        <v>42</v>
      </c>
      <c r="C7" s="81" t="s">
        <v>43</v>
      </c>
      <c r="D7" s="81" t="s">
        <v>44</v>
      </c>
    </row>
    <row r="8" spans="1:6" x14ac:dyDescent="0.25">
      <c r="A8" s="6" t="s">
        <v>40</v>
      </c>
      <c r="B8" s="14" t="s">
        <v>39</v>
      </c>
      <c r="C8" s="83">
        <f>'A. Istražni radovi'!F10</f>
        <v>0</v>
      </c>
      <c r="D8" s="84">
        <f>C8*1.25</f>
        <v>0</v>
      </c>
    </row>
    <row r="9" spans="1:6" x14ac:dyDescent="0.25">
      <c r="A9" s="6" t="s">
        <v>49</v>
      </c>
      <c r="B9" s="14" t="s">
        <v>41</v>
      </c>
      <c r="C9" s="83">
        <f>'B. Sanacija in situ '!F52</f>
        <v>0</v>
      </c>
      <c r="D9" s="84">
        <f>C9*1.25</f>
        <v>0</v>
      </c>
    </row>
    <row r="10" spans="1:6" x14ac:dyDescent="0.25">
      <c r="A10" s="72"/>
      <c r="B10" s="73" t="s">
        <v>45</v>
      </c>
      <c r="C10" s="85">
        <f>SUM(C8:C9)</f>
        <v>0</v>
      </c>
      <c r="D10" s="77">
        <f>SUM(D8:D9)</f>
        <v>0</v>
      </c>
      <c r="E10" s="40"/>
      <c r="F10" s="41"/>
    </row>
    <row r="13" spans="1:6" x14ac:dyDescent="0.25">
      <c r="E13" s="63"/>
    </row>
    <row r="14" spans="1:6" x14ac:dyDescent="0.25">
      <c r="E14" s="63"/>
    </row>
    <row r="23" spans="4:5" x14ac:dyDescent="0.25">
      <c r="D23" s="41"/>
      <c r="E23" s="63"/>
    </row>
  </sheetData>
  <mergeCells count="2">
    <mergeCell ref="A5:D5"/>
    <mergeCell ref="A1:D1"/>
  </mergeCells>
  <pageMargins left="0.7" right="0.7" top="0.75" bottom="0.75" header="0.3" footer="0.3"/>
  <pageSetup paperSize="9" orientation="portrait" horizontalDpi="4294967293" verticalDpi="4294967293" r:id="rId1"/>
  <headerFooter>
    <oddFooter>&amp;L&amp;K00-049TROŠKOVNIK-rekapitulacija&amp;R&amp;P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33CB-1425-421D-8E41-2DC1A3411EF0}">
  <sheetPr>
    <tabColor theme="5" tint="0.59999389629810485"/>
  </sheetPr>
  <dimension ref="A1:H26"/>
  <sheetViews>
    <sheetView view="pageLayout" zoomScaleNormal="100" workbookViewId="0">
      <selection activeCell="F38" sqref="F38"/>
    </sheetView>
  </sheetViews>
  <sheetFormatPr defaultRowHeight="15" x14ac:dyDescent="0.25"/>
  <cols>
    <col min="1" max="1" width="5.7109375" customWidth="1"/>
    <col min="2" max="2" width="46.28515625" customWidth="1"/>
    <col min="5" max="5" width="11.85546875" customWidth="1"/>
    <col min="6" max="6" width="11.42578125" customWidth="1"/>
  </cols>
  <sheetData>
    <row r="1" spans="1:8" ht="38.25" x14ac:dyDescent="0.25">
      <c r="A1" s="1" t="s">
        <v>0</v>
      </c>
      <c r="B1" s="1" t="s">
        <v>1</v>
      </c>
      <c r="C1" s="2" t="s">
        <v>2</v>
      </c>
      <c r="D1" s="3" t="s">
        <v>3</v>
      </c>
      <c r="E1" s="3" t="s">
        <v>4</v>
      </c>
      <c r="F1" s="4" t="s">
        <v>5</v>
      </c>
      <c r="H1" s="5"/>
    </row>
    <row r="2" spans="1:8" ht="15.6" customHeight="1" x14ac:dyDescent="0.25">
      <c r="A2" s="103" t="s">
        <v>48</v>
      </c>
      <c r="B2" s="104"/>
      <c r="C2" s="104"/>
      <c r="D2" s="104"/>
      <c r="E2" s="104"/>
      <c r="F2" s="105"/>
    </row>
    <row r="3" spans="1:8" x14ac:dyDescent="0.25">
      <c r="A3" s="6"/>
      <c r="B3" s="87"/>
      <c r="C3" s="7"/>
      <c r="D3" s="8"/>
      <c r="E3" s="8"/>
      <c r="F3" s="9"/>
    </row>
    <row r="4" spans="1:8" ht="38.25" x14ac:dyDescent="0.25">
      <c r="A4" s="6"/>
      <c r="B4" s="14" t="s">
        <v>35</v>
      </c>
      <c r="C4" s="7"/>
      <c r="D4" s="8"/>
      <c r="E4" s="8"/>
      <c r="F4" s="9"/>
    </row>
    <row r="5" spans="1:8" x14ac:dyDescent="0.25">
      <c r="A5" s="6"/>
      <c r="B5" s="14"/>
      <c r="C5" s="7"/>
      <c r="D5" s="8"/>
      <c r="E5" s="8"/>
      <c r="F5" s="9"/>
    </row>
    <row r="6" spans="1:8" ht="89.25" x14ac:dyDescent="0.25">
      <c r="A6" s="16" t="s">
        <v>7</v>
      </c>
      <c r="B6" s="14" t="s">
        <v>52</v>
      </c>
      <c r="C6" s="18" t="s">
        <v>25</v>
      </c>
      <c r="D6" s="19">
        <v>3</v>
      </c>
      <c r="E6" s="19"/>
      <c r="F6" s="20">
        <f>D6*E6</f>
        <v>0</v>
      </c>
    </row>
    <row r="7" spans="1:8" x14ac:dyDescent="0.25">
      <c r="A7" s="16"/>
      <c r="B7" s="21"/>
      <c r="C7" s="18"/>
      <c r="D7" s="22"/>
      <c r="E7" s="19"/>
      <c r="F7" s="20"/>
    </row>
    <row r="8" spans="1:8" ht="63.75" x14ac:dyDescent="0.25">
      <c r="A8" s="16" t="s">
        <v>9</v>
      </c>
      <c r="B8" s="17" t="s">
        <v>47</v>
      </c>
      <c r="C8" s="18" t="s">
        <v>34</v>
      </c>
      <c r="D8" s="19">
        <v>1</v>
      </c>
      <c r="E8" s="19"/>
      <c r="F8" s="20">
        <f>D8*E8</f>
        <v>0</v>
      </c>
    </row>
    <row r="9" spans="1:8" x14ac:dyDescent="0.25">
      <c r="A9" s="16"/>
      <c r="B9" s="23"/>
      <c r="C9" s="24"/>
      <c r="D9" s="19"/>
      <c r="E9" s="19"/>
      <c r="F9" s="20"/>
    </row>
    <row r="10" spans="1:8" x14ac:dyDescent="0.25">
      <c r="A10" s="72"/>
      <c r="B10" s="73" t="s">
        <v>50</v>
      </c>
      <c r="C10" s="74"/>
      <c r="D10" s="75"/>
      <c r="E10" s="76"/>
      <c r="F10" s="77">
        <f>SUM(F6:F9)</f>
        <v>0</v>
      </c>
      <c r="G10" s="40"/>
      <c r="H10" s="41"/>
    </row>
    <row r="13" spans="1:8" x14ac:dyDescent="0.25">
      <c r="F13" s="41"/>
      <c r="G13" s="63"/>
    </row>
    <row r="14" spans="1:8" x14ac:dyDescent="0.25">
      <c r="F14" s="41"/>
      <c r="G14" s="63"/>
    </row>
    <row r="15" spans="1:8" x14ac:dyDescent="0.25">
      <c r="F15" s="64"/>
      <c r="G15" s="63"/>
    </row>
    <row r="16" spans="1:8" x14ac:dyDescent="0.25">
      <c r="F16" s="64"/>
      <c r="G16" s="63"/>
    </row>
    <row r="17" spans="6:7" x14ac:dyDescent="0.25">
      <c r="F17" s="64"/>
      <c r="G17" s="63"/>
    </row>
    <row r="18" spans="6:7" x14ac:dyDescent="0.25">
      <c r="F18" s="64"/>
      <c r="G18" s="63"/>
    </row>
    <row r="19" spans="6:7" x14ac:dyDescent="0.25">
      <c r="F19" s="41"/>
      <c r="G19" s="63"/>
    </row>
    <row r="20" spans="6:7" x14ac:dyDescent="0.25">
      <c r="F20" s="41"/>
      <c r="G20" s="63"/>
    </row>
    <row r="21" spans="6:7" x14ac:dyDescent="0.25">
      <c r="F21" s="41"/>
      <c r="G21" s="63"/>
    </row>
    <row r="22" spans="6:7" x14ac:dyDescent="0.25">
      <c r="F22" s="41"/>
      <c r="G22" s="63"/>
    </row>
    <row r="23" spans="6:7" x14ac:dyDescent="0.25">
      <c r="F23" s="41"/>
      <c r="G23" s="63"/>
    </row>
    <row r="24" spans="6:7" x14ac:dyDescent="0.25">
      <c r="F24" s="62"/>
      <c r="G24" s="63"/>
    </row>
    <row r="25" spans="6:7" x14ac:dyDescent="0.25">
      <c r="F25" s="41"/>
      <c r="G25" s="63"/>
    </row>
    <row r="26" spans="6:7" x14ac:dyDescent="0.25">
      <c r="F26" s="26"/>
    </row>
  </sheetData>
  <mergeCells count="1">
    <mergeCell ref="A2:F2"/>
  </mergeCells>
  <pageMargins left="0.51181102362204722" right="0.51181102362204722" top="0.74803149606299213" bottom="0.74803149606299213" header="0.31496062992125984" footer="0.31496062992125984"/>
  <pageSetup paperSize="9" scale="95" orientation="portrait" horizontalDpi="4294967293" verticalDpi="4294967293" r:id="rId1"/>
  <headerFooter>
    <oddFooter>&amp;L&amp;K00-048A. Istražni radovi&amp;R2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944A-7317-4D9F-B703-057DFE39EED3}">
  <sheetPr>
    <tabColor theme="8" tint="0.59999389629810485"/>
  </sheetPr>
  <dimension ref="A1:K72"/>
  <sheetViews>
    <sheetView view="pageLayout" topLeftCell="A29" zoomScaleNormal="85" workbookViewId="0">
      <selection activeCell="B29" sqref="B29"/>
    </sheetView>
  </sheetViews>
  <sheetFormatPr defaultRowHeight="15" x14ac:dyDescent="0.25"/>
  <cols>
    <col min="1" max="1" width="5.7109375" customWidth="1"/>
    <col min="2" max="2" width="46.28515625" customWidth="1"/>
    <col min="4" max="4" width="10.28515625" customWidth="1"/>
    <col min="5" max="5" width="9.7109375" customWidth="1"/>
    <col min="6" max="6" width="12.7109375" customWidth="1"/>
    <col min="7" max="7" width="10" bestFit="1" customWidth="1"/>
    <col min="9" max="9" width="11" customWidth="1"/>
  </cols>
  <sheetData>
    <row r="1" spans="1:9" ht="25.5" x14ac:dyDescent="0.25">
      <c r="A1" s="1" t="s">
        <v>0</v>
      </c>
      <c r="B1" s="1" t="s">
        <v>1</v>
      </c>
      <c r="C1" s="2" t="s">
        <v>2</v>
      </c>
      <c r="D1" s="3" t="s">
        <v>3</v>
      </c>
      <c r="E1" s="3" t="s">
        <v>4</v>
      </c>
      <c r="F1" s="4" t="s">
        <v>5</v>
      </c>
      <c r="H1" s="5"/>
    </row>
    <row r="2" spans="1:9" ht="15.75" x14ac:dyDescent="0.25">
      <c r="A2" s="103" t="s">
        <v>66</v>
      </c>
      <c r="B2" s="104"/>
      <c r="C2" s="104"/>
      <c r="D2" s="104"/>
      <c r="E2" s="104"/>
      <c r="F2" s="105"/>
      <c r="H2" s="5"/>
    </row>
    <row r="3" spans="1:9" x14ac:dyDescent="0.25">
      <c r="A3" s="6"/>
      <c r="B3" s="6"/>
      <c r="C3" s="7"/>
      <c r="D3" s="8"/>
      <c r="E3" s="8"/>
      <c r="F3" s="9"/>
    </row>
    <row r="4" spans="1:9" x14ac:dyDescent="0.25">
      <c r="A4" s="10"/>
      <c r="B4" s="44" t="s">
        <v>33</v>
      </c>
      <c r="C4" s="11"/>
      <c r="D4" s="12"/>
      <c r="E4" s="12"/>
      <c r="F4" s="13"/>
    </row>
    <row r="5" spans="1:9" ht="246.75" customHeight="1" x14ac:dyDescent="0.25">
      <c r="A5" s="6"/>
      <c r="B5" s="14" t="s">
        <v>73</v>
      </c>
      <c r="C5" s="7"/>
      <c r="D5" s="8"/>
      <c r="E5" s="8"/>
      <c r="F5" s="9"/>
    </row>
    <row r="6" spans="1:9" ht="40.5" customHeight="1" x14ac:dyDescent="0.25">
      <c r="A6" s="6"/>
      <c r="B6" s="14" t="s">
        <v>46</v>
      </c>
      <c r="C6" s="7"/>
      <c r="D6" s="8"/>
      <c r="E6" s="8"/>
      <c r="F6" s="9"/>
    </row>
    <row r="7" spans="1:9" x14ac:dyDescent="0.25">
      <c r="A7" s="6"/>
      <c r="B7" s="15"/>
      <c r="C7" s="7"/>
      <c r="D7" s="8"/>
      <c r="E7" s="8"/>
      <c r="F7" s="9"/>
    </row>
    <row r="8" spans="1:9" x14ac:dyDescent="0.25">
      <c r="A8" s="6"/>
      <c r="B8" s="15" t="s">
        <v>6</v>
      </c>
      <c r="C8" s="7"/>
      <c r="D8" s="8"/>
      <c r="E8" s="8"/>
      <c r="F8" s="9"/>
    </row>
    <row r="9" spans="1:9" ht="93" customHeight="1" x14ac:dyDescent="0.25">
      <c r="A9" s="16" t="s">
        <v>7</v>
      </c>
      <c r="B9" s="17" t="s">
        <v>61</v>
      </c>
      <c r="C9" s="18" t="s">
        <v>8</v>
      </c>
      <c r="D9" s="19">
        <v>2000</v>
      </c>
      <c r="E9" s="19"/>
      <c r="F9" s="20">
        <f>D9*E9</f>
        <v>0</v>
      </c>
    </row>
    <row r="10" spans="1:9" x14ac:dyDescent="0.25">
      <c r="A10" s="16"/>
      <c r="B10" s="21"/>
      <c r="C10" s="18"/>
      <c r="D10" s="22"/>
      <c r="E10" s="19"/>
      <c r="F10" s="20"/>
    </row>
    <row r="11" spans="1:9" ht="92.25" customHeight="1" x14ac:dyDescent="0.25">
      <c r="A11" s="16" t="s">
        <v>9</v>
      </c>
      <c r="B11" s="17" t="s">
        <v>10</v>
      </c>
      <c r="C11" s="18" t="s">
        <v>8</v>
      </c>
      <c r="D11" s="19">
        <v>5000</v>
      </c>
      <c r="E11" s="19"/>
      <c r="F11" s="20">
        <f>D11*E11</f>
        <v>0</v>
      </c>
    </row>
    <row r="12" spans="1:9" x14ac:dyDescent="0.25">
      <c r="A12" s="16"/>
      <c r="B12" s="23"/>
      <c r="C12" s="24"/>
      <c r="D12" s="19"/>
      <c r="E12" s="19"/>
      <c r="F12" s="20"/>
    </row>
    <row r="13" spans="1:9" ht="53.25" customHeight="1" x14ac:dyDescent="0.25">
      <c r="A13" s="16" t="s">
        <v>11</v>
      </c>
      <c r="B13" s="14" t="s">
        <v>12</v>
      </c>
      <c r="C13" s="7"/>
      <c r="D13" s="8"/>
      <c r="E13" s="19"/>
      <c r="F13" s="20"/>
      <c r="H13" s="91"/>
      <c r="I13" s="91"/>
    </row>
    <row r="14" spans="1:9" x14ac:dyDescent="0.25">
      <c r="A14" s="16"/>
      <c r="B14" s="65" t="s">
        <v>14</v>
      </c>
      <c r="C14" s="24" t="s">
        <v>15</v>
      </c>
      <c r="D14" s="88">
        <v>420</v>
      </c>
      <c r="E14" s="19"/>
      <c r="F14" s="20"/>
      <c r="H14" s="92"/>
      <c r="I14" s="69"/>
    </row>
    <row r="15" spans="1:9" x14ac:dyDescent="0.25">
      <c r="A15" s="16"/>
      <c r="B15" s="65" t="s">
        <v>74</v>
      </c>
      <c r="C15" s="24" t="s">
        <v>16</v>
      </c>
      <c r="D15" s="88">
        <v>5400</v>
      </c>
      <c r="E15" s="19"/>
      <c r="F15" s="20"/>
      <c r="H15" s="92"/>
      <c r="I15" s="69"/>
    </row>
    <row r="16" spans="1:9" x14ac:dyDescent="0.25">
      <c r="A16" s="16"/>
      <c r="B16" s="65" t="s">
        <v>17</v>
      </c>
      <c r="C16" s="24" t="s">
        <v>16</v>
      </c>
      <c r="D16" s="88">
        <v>60</v>
      </c>
      <c r="E16" s="19"/>
      <c r="F16" s="20"/>
      <c r="H16" s="92"/>
      <c r="I16" s="69"/>
    </row>
    <row r="17" spans="1:11" x14ac:dyDescent="0.25">
      <c r="A17" s="16"/>
      <c r="B17" s="65" t="s">
        <v>18</v>
      </c>
      <c r="C17" s="24" t="s">
        <v>16</v>
      </c>
      <c r="D17" s="88">
        <v>120</v>
      </c>
      <c r="E17" s="19"/>
      <c r="F17" s="20"/>
      <c r="H17" s="92"/>
      <c r="I17" s="69"/>
    </row>
    <row r="18" spans="1:11" x14ac:dyDescent="0.25">
      <c r="A18" s="16"/>
      <c r="B18" s="65" t="s">
        <v>64</v>
      </c>
      <c r="C18" s="24" t="s">
        <v>16</v>
      </c>
      <c r="D18" s="88">
        <v>0.3</v>
      </c>
      <c r="E18" s="19"/>
      <c r="F18" s="20"/>
      <c r="H18" s="92"/>
      <c r="I18" s="69"/>
    </row>
    <row r="19" spans="1:11" x14ac:dyDescent="0.25">
      <c r="A19" s="6"/>
      <c r="B19" s="25"/>
      <c r="C19" s="7"/>
      <c r="D19" s="88">
        <v>6000.3</v>
      </c>
      <c r="E19" s="19"/>
      <c r="F19" s="20">
        <f>D19*E19</f>
        <v>0</v>
      </c>
      <c r="H19" s="91"/>
      <c r="I19" s="93"/>
    </row>
    <row r="20" spans="1:11" x14ac:dyDescent="0.25">
      <c r="A20" s="6"/>
      <c r="B20" s="15"/>
      <c r="C20" s="7"/>
      <c r="D20" s="19"/>
      <c r="E20" s="19"/>
      <c r="F20" s="20"/>
    </row>
    <row r="21" spans="1:11" x14ac:dyDescent="0.25">
      <c r="A21" s="28"/>
      <c r="B21" s="15" t="s">
        <v>37</v>
      </c>
      <c r="C21" s="80"/>
      <c r="D21" s="19"/>
      <c r="E21" s="19"/>
      <c r="F21" s="20"/>
    </row>
    <row r="22" spans="1:11" ht="89.25" x14ac:dyDescent="0.25">
      <c r="A22" s="16" t="s">
        <v>19</v>
      </c>
      <c r="B22" s="14" t="s">
        <v>75</v>
      </c>
      <c r="C22" s="68" t="s">
        <v>13</v>
      </c>
      <c r="D22" s="19">
        <v>6750</v>
      </c>
      <c r="E22" s="38"/>
      <c r="F22" s="20">
        <f>D22*E22</f>
        <v>0</v>
      </c>
    </row>
    <row r="23" spans="1:11" ht="15.75" customHeight="1" x14ac:dyDescent="0.25">
      <c r="A23" s="27"/>
      <c r="B23" s="86"/>
      <c r="C23" s="68"/>
      <c r="D23" s="19"/>
      <c r="E23" s="38"/>
      <c r="F23" s="20"/>
    </row>
    <row r="24" spans="1:11" x14ac:dyDescent="0.25">
      <c r="A24" s="28"/>
      <c r="B24" s="15" t="s">
        <v>38</v>
      </c>
      <c r="C24" s="80"/>
      <c r="D24" s="19"/>
      <c r="E24" s="19"/>
      <c r="F24" s="20"/>
    </row>
    <row r="25" spans="1:11" ht="88.15" customHeight="1" x14ac:dyDescent="0.25">
      <c r="A25" s="27" t="s">
        <v>20</v>
      </c>
      <c r="B25" s="14" t="s">
        <v>36</v>
      </c>
      <c r="C25" s="68" t="s">
        <v>13</v>
      </c>
      <c r="D25" s="19">
        <v>144</v>
      </c>
      <c r="E25" s="19"/>
      <c r="F25" s="20">
        <f>D25*E25</f>
        <v>0</v>
      </c>
    </row>
    <row r="26" spans="1:11" x14ac:dyDescent="0.25">
      <c r="A26" s="28"/>
      <c r="B26" s="15"/>
      <c r="C26" s="67"/>
      <c r="D26" s="19"/>
      <c r="E26" s="19"/>
      <c r="F26" s="66"/>
      <c r="I26" s="79"/>
      <c r="J26" s="79"/>
      <c r="K26" s="79"/>
    </row>
    <row r="27" spans="1:11" ht="51" x14ac:dyDescent="0.25">
      <c r="A27" s="27" t="s">
        <v>21</v>
      </c>
      <c r="B27" s="14" t="s">
        <v>53</v>
      </c>
      <c r="C27" s="68" t="s">
        <v>13</v>
      </c>
      <c r="D27" s="19">
        <v>6</v>
      </c>
      <c r="E27" s="19"/>
      <c r="F27" s="20">
        <f>D27*E27</f>
        <v>0</v>
      </c>
      <c r="H27" s="70"/>
    </row>
    <row r="28" spans="1:11" x14ac:dyDescent="0.25">
      <c r="A28" s="27"/>
      <c r="B28" s="30"/>
      <c r="C28" s="31"/>
      <c r="D28" s="32"/>
      <c r="E28" s="19"/>
      <c r="F28" s="20"/>
      <c r="H28" s="71"/>
    </row>
    <row r="29" spans="1:11" ht="132" customHeight="1" x14ac:dyDescent="0.25">
      <c r="A29" s="16" t="s">
        <v>32</v>
      </c>
      <c r="B29" s="94" t="s">
        <v>31</v>
      </c>
      <c r="C29" s="33" t="s">
        <v>22</v>
      </c>
      <c r="D29" s="34">
        <v>450</v>
      </c>
      <c r="E29" s="22"/>
      <c r="F29" s="20">
        <f>D29*E29</f>
        <v>0</v>
      </c>
    </row>
    <row r="30" spans="1:11" x14ac:dyDescent="0.25">
      <c r="A30" s="27"/>
      <c r="B30" s="29"/>
      <c r="C30" s="24"/>
      <c r="D30" s="32"/>
      <c r="E30" s="19"/>
      <c r="F30" s="20"/>
    </row>
    <row r="31" spans="1:11" x14ac:dyDescent="0.25">
      <c r="A31" s="35"/>
      <c r="B31" s="36" t="s">
        <v>51</v>
      </c>
      <c r="C31" s="33"/>
      <c r="D31" s="37"/>
      <c r="E31" s="38"/>
      <c r="F31" s="39">
        <f>SUM(F9:F30)</f>
        <v>0</v>
      </c>
    </row>
    <row r="32" spans="1:11" x14ac:dyDescent="0.25">
      <c r="A32" s="35"/>
      <c r="B32" s="35"/>
      <c r="C32" s="35"/>
      <c r="D32" s="42"/>
      <c r="E32" s="19"/>
      <c r="F32" s="20"/>
    </row>
    <row r="33" spans="1:8" x14ac:dyDescent="0.25">
      <c r="A33" s="43"/>
      <c r="B33" s="44" t="s">
        <v>60</v>
      </c>
      <c r="C33" s="43"/>
      <c r="D33" s="45"/>
      <c r="E33" s="46"/>
      <c r="F33" s="47"/>
      <c r="H33" s="71"/>
    </row>
    <row r="34" spans="1:8" x14ac:dyDescent="0.25">
      <c r="A34" s="48"/>
      <c r="B34" s="36" t="s">
        <v>23</v>
      </c>
      <c r="C34" s="33"/>
      <c r="D34" s="37"/>
      <c r="E34" s="19"/>
      <c r="F34" s="20"/>
      <c r="H34" s="71"/>
    </row>
    <row r="35" spans="1:8" ht="76.5" x14ac:dyDescent="0.25">
      <c r="A35" s="48" t="s">
        <v>24</v>
      </c>
      <c r="B35" s="99" t="s">
        <v>62</v>
      </c>
      <c r="C35" s="33" t="s">
        <v>25</v>
      </c>
      <c r="D35" s="50">
        <v>1</v>
      </c>
      <c r="E35" s="19"/>
      <c r="F35" s="20">
        <f>D35*E35</f>
        <v>0</v>
      </c>
      <c r="G35" s="40"/>
      <c r="H35" s="41"/>
    </row>
    <row r="36" spans="1:8" x14ac:dyDescent="0.25">
      <c r="A36" s="48"/>
      <c r="B36" s="49"/>
      <c r="C36" s="33"/>
      <c r="D36" s="38"/>
      <c r="E36" s="19"/>
      <c r="F36" s="20"/>
      <c r="H36" s="41"/>
    </row>
    <row r="37" spans="1:8" ht="42" customHeight="1" x14ac:dyDescent="0.25">
      <c r="A37" s="48" t="s">
        <v>26</v>
      </c>
      <c r="B37" s="14" t="s">
        <v>27</v>
      </c>
      <c r="C37" s="51" t="s">
        <v>25</v>
      </c>
      <c r="D37" s="50">
        <v>1</v>
      </c>
      <c r="E37" s="19"/>
      <c r="F37" s="20">
        <f>D37*E37</f>
        <v>0</v>
      </c>
      <c r="H37" s="41"/>
    </row>
    <row r="38" spans="1:8" x14ac:dyDescent="0.25">
      <c r="A38" s="48"/>
      <c r="B38" s="23"/>
      <c r="C38" s="51"/>
      <c r="D38" s="52"/>
      <c r="E38" s="19"/>
      <c r="F38" s="20"/>
      <c r="H38" s="41"/>
    </row>
    <row r="39" spans="1:8" ht="26.25" x14ac:dyDescent="0.25">
      <c r="A39" s="16" t="s">
        <v>11</v>
      </c>
      <c r="B39" s="23" t="s">
        <v>63</v>
      </c>
      <c r="C39" s="51" t="s">
        <v>25</v>
      </c>
      <c r="D39" s="50">
        <v>2</v>
      </c>
      <c r="E39" s="19"/>
      <c r="F39" s="20">
        <f>D39*E39</f>
        <v>0</v>
      </c>
      <c r="H39" s="41"/>
    </row>
    <row r="40" spans="1:8" x14ac:dyDescent="0.25">
      <c r="A40" s="53"/>
      <c r="B40" s="54"/>
      <c r="C40" s="53"/>
      <c r="D40" s="55"/>
      <c r="E40" s="19"/>
      <c r="F40" s="20"/>
      <c r="H40" s="41"/>
    </row>
    <row r="41" spans="1:8" x14ac:dyDescent="0.25">
      <c r="A41" s="48"/>
      <c r="B41" s="95" t="s">
        <v>54</v>
      </c>
      <c r="C41" s="33"/>
      <c r="D41" s="38"/>
      <c r="E41" s="19"/>
      <c r="F41" s="20"/>
      <c r="H41" s="41"/>
    </row>
    <row r="42" spans="1:8" ht="25.5" x14ac:dyDescent="0.25">
      <c r="A42" s="16" t="s">
        <v>28</v>
      </c>
      <c r="B42" s="56" t="s">
        <v>57</v>
      </c>
      <c r="C42" s="35"/>
      <c r="D42" s="57"/>
      <c r="E42" s="57"/>
      <c r="F42" s="96"/>
      <c r="H42" s="41"/>
    </row>
    <row r="43" spans="1:8" ht="77.25" x14ac:dyDescent="0.25">
      <c r="A43" s="53"/>
      <c r="B43" s="23" t="s">
        <v>55</v>
      </c>
      <c r="C43" s="51" t="s">
        <v>25</v>
      </c>
      <c r="D43" s="52">
        <v>2</v>
      </c>
      <c r="E43" s="97"/>
      <c r="F43" s="20">
        <f>D43*E43</f>
        <v>0</v>
      </c>
      <c r="H43" s="41"/>
    </row>
    <row r="44" spans="1:8" ht="40.5" customHeight="1" x14ac:dyDescent="0.25">
      <c r="A44" s="53"/>
      <c r="B44" s="14" t="s">
        <v>58</v>
      </c>
      <c r="C44" s="51" t="s">
        <v>25</v>
      </c>
      <c r="D44" s="52">
        <v>2</v>
      </c>
      <c r="E44" s="97"/>
      <c r="F44" s="20">
        <f>D44*E44</f>
        <v>0</v>
      </c>
      <c r="H44" s="41"/>
    </row>
    <row r="45" spans="1:8" ht="64.5" x14ac:dyDescent="0.25">
      <c r="A45" s="53"/>
      <c r="B45" s="23" t="s">
        <v>59</v>
      </c>
      <c r="C45" s="51" t="s">
        <v>25</v>
      </c>
      <c r="D45" s="52">
        <v>2</v>
      </c>
      <c r="E45" s="97"/>
      <c r="F45" s="20">
        <f>D45*E45</f>
        <v>0</v>
      </c>
      <c r="H45" s="41"/>
    </row>
    <row r="46" spans="1:8" x14ac:dyDescent="0.25">
      <c r="A46" s="48"/>
      <c r="B46" s="49"/>
      <c r="C46" s="33"/>
      <c r="D46" s="38"/>
      <c r="E46" s="38"/>
      <c r="F46" s="98"/>
      <c r="H46" s="41"/>
    </row>
    <row r="47" spans="1:8" x14ac:dyDescent="0.25">
      <c r="A47" s="48"/>
      <c r="B47" s="36" t="s">
        <v>56</v>
      </c>
      <c r="C47" s="33"/>
      <c r="D47" s="37"/>
      <c r="E47" s="38"/>
      <c r="F47" s="58">
        <f>SUM(F35:F46)</f>
        <v>0</v>
      </c>
      <c r="H47" s="41"/>
    </row>
    <row r="48" spans="1:8" x14ac:dyDescent="0.25">
      <c r="A48" s="48"/>
      <c r="B48" s="36"/>
      <c r="C48" s="33"/>
      <c r="D48" s="37"/>
      <c r="E48" s="38"/>
      <c r="F48" s="58"/>
      <c r="H48" s="41"/>
    </row>
    <row r="49" spans="1:8" x14ac:dyDescent="0.25">
      <c r="A49" s="16"/>
      <c r="B49" s="61" t="s">
        <v>29</v>
      </c>
      <c r="C49" s="33"/>
      <c r="D49" s="59"/>
      <c r="E49" s="59"/>
      <c r="F49" s="60"/>
      <c r="H49" s="41"/>
    </row>
    <row r="50" spans="1:8" x14ac:dyDescent="0.25">
      <c r="A50" s="16"/>
      <c r="B50" s="29" t="s">
        <v>33</v>
      </c>
      <c r="C50" s="33"/>
      <c r="D50" s="59"/>
      <c r="E50" s="59"/>
      <c r="F50" s="89">
        <f>F31</f>
        <v>0</v>
      </c>
      <c r="H50" s="41"/>
    </row>
    <row r="51" spans="1:8" x14ac:dyDescent="0.25">
      <c r="A51" s="35"/>
      <c r="B51" s="29" t="s">
        <v>23</v>
      </c>
      <c r="C51" s="35"/>
      <c r="D51" s="57"/>
      <c r="E51" s="57"/>
      <c r="F51" s="89">
        <f>F47</f>
        <v>0</v>
      </c>
      <c r="H51" s="41"/>
    </row>
    <row r="52" spans="1:8" x14ac:dyDescent="0.25">
      <c r="A52" s="72"/>
      <c r="B52" s="78" t="s">
        <v>30</v>
      </c>
      <c r="C52" s="78"/>
      <c r="D52" s="78"/>
      <c r="E52" s="78"/>
      <c r="F52" s="90">
        <f>SUM(F50:F51)</f>
        <v>0</v>
      </c>
      <c r="G52" s="26"/>
      <c r="H52" s="41"/>
    </row>
    <row r="53" spans="1:8" x14ac:dyDescent="0.25">
      <c r="H53" s="41"/>
    </row>
    <row r="54" spans="1:8" x14ac:dyDescent="0.25">
      <c r="F54" s="41"/>
      <c r="G54" s="63"/>
      <c r="H54" s="41"/>
    </row>
    <row r="55" spans="1:8" x14ac:dyDescent="0.25">
      <c r="F55" s="41"/>
      <c r="G55" s="63"/>
      <c r="H55" s="62"/>
    </row>
    <row r="56" spans="1:8" x14ac:dyDescent="0.25">
      <c r="F56" s="64"/>
      <c r="G56" s="63"/>
      <c r="H56" s="41"/>
    </row>
    <row r="57" spans="1:8" x14ac:dyDescent="0.25">
      <c r="F57" s="64"/>
      <c r="G57" s="63"/>
    </row>
    <row r="58" spans="1:8" x14ac:dyDescent="0.25">
      <c r="F58" s="64"/>
      <c r="G58" s="63"/>
    </row>
    <row r="59" spans="1:8" x14ac:dyDescent="0.25">
      <c r="F59" s="64"/>
      <c r="G59" s="63"/>
    </row>
    <row r="60" spans="1:8" x14ac:dyDescent="0.25">
      <c r="F60" s="41"/>
      <c r="G60" s="63"/>
    </row>
    <row r="61" spans="1:8" x14ac:dyDescent="0.25">
      <c r="F61" s="41"/>
      <c r="G61" s="63"/>
    </row>
    <row r="62" spans="1:8" x14ac:dyDescent="0.25">
      <c r="F62" s="41"/>
      <c r="G62" s="63"/>
    </row>
    <row r="63" spans="1:8" x14ac:dyDescent="0.25">
      <c r="F63" s="41"/>
      <c r="G63" s="63"/>
    </row>
    <row r="64" spans="1:8" x14ac:dyDescent="0.25">
      <c r="F64" s="41"/>
      <c r="G64" s="63"/>
    </row>
    <row r="65" spans="6:7" x14ac:dyDescent="0.25">
      <c r="F65" s="41"/>
      <c r="G65" s="63"/>
    </row>
    <row r="66" spans="6:7" x14ac:dyDescent="0.25">
      <c r="F66" s="41"/>
      <c r="G66" s="63"/>
    </row>
    <row r="67" spans="6:7" x14ac:dyDescent="0.25">
      <c r="F67" s="41"/>
      <c r="G67" s="63"/>
    </row>
    <row r="68" spans="6:7" x14ac:dyDescent="0.25">
      <c r="F68" s="41"/>
      <c r="G68" s="63"/>
    </row>
    <row r="69" spans="6:7" x14ac:dyDescent="0.25">
      <c r="F69" s="41"/>
      <c r="G69" s="63"/>
    </row>
    <row r="70" spans="6:7" x14ac:dyDescent="0.25">
      <c r="F70" s="41"/>
      <c r="G70" s="63"/>
    </row>
    <row r="71" spans="6:7" x14ac:dyDescent="0.25">
      <c r="F71" s="41"/>
      <c r="G71" s="63"/>
    </row>
    <row r="72" spans="6:7" x14ac:dyDescent="0.25">
      <c r="F72" s="26"/>
    </row>
  </sheetData>
  <mergeCells count="1">
    <mergeCell ref="A2:F2"/>
  </mergeCells>
  <pageMargins left="0.51181102362204722" right="0.51181102362204722" top="0.74803149606299213" bottom="0.74803149606299213" header="0.31496062992125984" footer="0.31496062992125984"/>
  <pageSetup paperSize="9" scale="95" orientation="portrait" horizontalDpi="4294967293" verticalDpi="4294967293" r:id="rId1"/>
  <headerFooter>
    <oddFooter>&amp;L&amp;K00-045B. Sanacija in situ&amp;R&amp;P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D4F9F-D3D1-4E0D-ABDD-9A7CA0F2DA49}">
  <sheetPr>
    <tabColor theme="9" tint="0.39997558519241921"/>
  </sheetPr>
  <dimension ref="A1:K5"/>
  <sheetViews>
    <sheetView view="pageLayout" zoomScaleNormal="100" workbookViewId="0">
      <selection activeCell="A5" sqref="A5:I5"/>
    </sheetView>
  </sheetViews>
  <sheetFormatPr defaultRowHeight="15" x14ac:dyDescent="0.25"/>
  <sheetData>
    <row r="1" spans="1:11" ht="30.75" customHeight="1" x14ac:dyDescent="0.25">
      <c r="A1" s="116" t="s">
        <v>72</v>
      </c>
    </row>
    <row r="2" spans="1:11" ht="27.75" customHeight="1" x14ac:dyDescent="0.25">
      <c r="A2" s="107" t="s">
        <v>70</v>
      </c>
      <c r="B2" s="107"/>
      <c r="C2" s="107"/>
      <c r="D2" s="111"/>
      <c r="E2" s="112"/>
      <c r="F2" s="112"/>
      <c r="G2" s="112"/>
      <c r="H2" s="112"/>
      <c r="I2" s="115"/>
      <c r="J2" s="113"/>
      <c r="K2" s="113"/>
    </row>
    <row r="3" spans="1:11" x14ac:dyDescent="0.25">
      <c r="J3" s="114"/>
      <c r="K3" s="114"/>
    </row>
    <row r="4" spans="1:11" x14ac:dyDescent="0.25">
      <c r="A4" s="79" t="s">
        <v>71</v>
      </c>
    </row>
    <row r="5" spans="1:11" ht="257.25" customHeight="1" x14ac:dyDescent="0.25">
      <c r="A5" s="108"/>
      <c r="B5" s="109"/>
      <c r="C5" s="109"/>
      <c r="D5" s="109"/>
      <c r="E5" s="109"/>
      <c r="F5" s="109"/>
      <c r="G5" s="109"/>
      <c r="H5" s="109"/>
      <c r="I5" s="110"/>
      <c r="J5" s="113"/>
      <c r="K5" s="113"/>
    </row>
  </sheetData>
  <mergeCells count="3">
    <mergeCell ref="D2:I2"/>
    <mergeCell ref="A2:C2"/>
    <mergeCell ref="A5:I5"/>
  </mergeCells>
  <pageMargins left="0.7" right="0.7" top="0.75" bottom="0.75" header="0.3" footer="0.3"/>
  <pageSetup paperSize="9" orientation="portrait" horizontalDpi="4294967293" verticalDpi="4294967293" r:id="rId1"/>
  <headerFooter>
    <oddFooter>&amp;LC. Komentari&amp;R&amp;P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TROŠKOVNIK-rekapitulacija</vt:lpstr>
      <vt:lpstr>A. Istražni radovi</vt:lpstr>
      <vt:lpstr>B. Sanacija in situ </vt:lpstr>
      <vt:lpstr>C. Komentari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Jurkic</dc:creator>
  <cp:lastModifiedBy>Mihaela Hađasija Čauš</cp:lastModifiedBy>
  <cp:lastPrinted>2026-06-18T08:58:58Z</cp:lastPrinted>
  <dcterms:created xsi:type="dcterms:W3CDTF">2025-03-27T12:59:04Z</dcterms:created>
  <dcterms:modified xsi:type="dcterms:W3CDTF">2026-06-18T09:12:19Z</dcterms:modified>
</cp:coreProperties>
</file>