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</sheets>
  <definedNames>
    <definedName name="_xlnm.Print_Area" localSheetId="0">'List1'!$A$1:$H$849</definedName>
  </definedNames>
  <calcPr fullCalcOnLoad="1"/>
</workbook>
</file>

<file path=xl/sharedStrings.xml><?xml version="1.0" encoding="utf-8"?>
<sst xmlns="http://schemas.openxmlformats.org/spreadsheetml/2006/main" count="1025" uniqueCount="947">
  <si>
    <t>(korisnik Proračuna Bjelovarsko-bilogorske županije)</t>
  </si>
  <si>
    <t xml:space="preserve"> d e c e n t r a l i z i r a n e      f u n k c i j e</t>
  </si>
  <si>
    <t>Konto</t>
  </si>
  <si>
    <t>Opis konta</t>
  </si>
  <si>
    <t>UKUPNO PRIHODI</t>
  </si>
  <si>
    <t>Rashodi poslovanja</t>
  </si>
  <si>
    <t>Rashodi za zaposlene</t>
  </si>
  <si>
    <t>Plaće</t>
  </si>
  <si>
    <t xml:space="preserve">311 1        </t>
  </si>
  <si>
    <t>Plaće za redovan rad</t>
  </si>
  <si>
    <t>Plaće za zaposlene</t>
  </si>
  <si>
    <t>Plaće za vježbenike</t>
  </si>
  <si>
    <t>Plaće po sudskim presudama</t>
  </si>
  <si>
    <t xml:space="preserve">311 2        </t>
  </si>
  <si>
    <t>Plaće u naravi</t>
  </si>
  <si>
    <t>Korištenje stambenih zgrada i stanova</t>
  </si>
  <si>
    <t>Korištenje odmarališta,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</si>
  <si>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</si>
  <si>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</si>
  <si>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</si>
  <si>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</si>
  <si>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</si>
  <si>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 xml:space="preserve">311 3        </t>
  </si>
  <si>
    <t>Plaće za prekovremeni rad</t>
  </si>
  <si>
    <t xml:space="preserve">311 4        </t>
  </si>
  <si>
    <t>Plaće za posebne uvjete rada</t>
  </si>
  <si>
    <t>Ostali rashodi za zaposlene</t>
  </si>
  <si>
    <t xml:space="preserve">312 1        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</si>
  <si>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</si>
  <si>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</si>
  <si>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</si>
  <si>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</si>
  <si>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</si>
  <si>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</si>
  <si>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</si>
  <si>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 xml:space="preserve">313 1        </t>
  </si>
  <si>
    <t>Doprinosi za mirovinsko osiguranje</t>
  </si>
  <si>
    <t xml:space="preserve">313 2        </t>
  </si>
  <si>
    <t>Doprinosi za zdravstveno osiguranje</t>
  </si>
  <si>
    <t>Doprinosi za obvezno zdravstveno osiguranje</t>
  </si>
  <si>
    <t xml:space="preserve">313 3        </t>
  </si>
  <si>
    <t>Doprinosi za zapošljavanje</t>
  </si>
  <si>
    <t>Materijalni rashodi</t>
  </si>
  <si>
    <t>Naknade troškova zaposlenima</t>
  </si>
  <si>
    <t xml:space="preserve">321 1       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</si>
  <si>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</si>
  <si>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</si>
  <si>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</si>
  <si>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</si>
  <si>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</si>
  <si>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</si>
  <si>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</si>
  <si>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</si>
  <si>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 xml:space="preserve">321 2        </t>
  </si>
  <si>
    <t>Naknade za prijevoz, za rad na terenu i odvojeni život</t>
  </si>
  <si>
    <t>Naknade za prijevoz na posao i s posla</t>
  </si>
  <si>
    <t>Naknade za rad na terenu</t>
  </si>
  <si>
    <t>Naknade za odvojeni život</t>
  </si>
  <si>
    <t xml:space="preserve">321 3        </t>
  </si>
  <si>
    <t>Stručno usavršavanje zaposlenika</t>
  </si>
  <si>
    <t>Seminari, savjetovanja i simpoziji</t>
  </si>
  <si>
    <t>Tečajevi i stručni ispiti</t>
  </si>
  <si>
    <t>Rashodi za materijal i energiju</t>
  </si>
  <si>
    <t xml:space="preserve">322 1        </t>
  </si>
  <si>
    <t>Uredski materijal i ostali materijalni rashodi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</si>
  <si>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</si>
  <si>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</si>
  <si>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</si>
  <si>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</si>
  <si>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</si>
  <si>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 xml:space="preserve">Materijal za higijenske potrebe i njegu </t>
  </si>
  <si>
    <t>Ostali materijal za potrebe redovnog poslovanja</t>
  </si>
  <si>
    <t xml:space="preserve">322 2        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</si>
  <si>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</si>
  <si>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</si>
  <si>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</si>
  <si>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</si>
  <si>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</si>
  <si>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</si>
  <si>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Ostali materijal i sirovine</t>
  </si>
  <si>
    <t xml:space="preserve">322 3        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</si>
  <si>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</si>
  <si>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</si>
  <si>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</si>
  <si>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</si>
  <si>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</si>
  <si>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</si>
  <si>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 xml:space="preserve">322 4        </t>
  </si>
  <si>
    <t>Materijal i dijelovi za tekuće i investicijsko održavanje</t>
  </si>
  <si>
    <t>Materijal i dijelovi za tekuće i inveticijsko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</si>
  <si>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</si>
  <si>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</si>
  <si>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</si>
  <si>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 xml:space="preserve">322 5        </t>
  </si>
  <si>
    <t>Sitni inventar i auto gume</t>
  </si>
  <si>
    <t>Sitni inventar</t>
  </si>
  <si>
    <t>Auto gume</t>
  </si>
  <si>
    <t xml:space="preserve">322 6        </t>
  </si>
  <si>
    <t>Vojna oprema</t>
  </si>
  <si>
    <t>Rashodi za usluge</t>
  </si>
  <si>
    <t xml:space="preserve">323 1        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</si>
  <si>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</si>
  <si>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</si>
  <si>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</si>
  <si>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</si>
  <si>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</si>
  <si>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</si>
  <si>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 xml:space="preserve">323 2        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</si>
  <si>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</si>
  <si>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</si>
  <si>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</si>
  <si>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</si>
  <si>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</si>
  <si>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 xml:space="preserve">323 3        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</si>
  <si>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</si>
  <si>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</si>
  <si>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</si>
  <si>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</si>
  <si>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</si>
  <si>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</si>
  <si>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 xml:space="preserve">323 4        </t>
  </si>
  <si>
    <t>Komunalne usluge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</si>
  <si>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</si>
  <si>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</si>
  <si>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</si>
  <si>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</si>
  <si>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</si>
  <si>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 xml:space="preserve">323 5        </t>
  </si>
  <si>
    <t>Zakupnine i najamnine</t>
  </si>
  <si>
    <t>Zakupnine za zemljišta</t>
  </si>
  <si>
    <t xml:space="preserve">323 6        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</si>
  <si>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</si>
  <si>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</si>
  <si>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</si>
  <si>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</si>
  <si>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</si>
  <si>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 xml:space="preserve">323 7        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</si>
  <si>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</si>
  <si>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</si>
  <si>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</si>
  <si>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</si>
  <si>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</si>
  <si>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</si>
  <si>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</si>
  <si>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</si>
  <si>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</si>
  <si>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</si>
  <si>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 xml:space="preserve">323 8        </t>
  </si>
  <si>
    <t>Računalne usluge</t>
  </si>
  <si>
    <t>Usluge ažuriranja računalnih baza</t>
  </si>
  <si>
    <t>Usluge razvoja software-a</t>
  </si>
  <si>
    <t>Ostale računalne usluge</t>
  </si>
  <si>
    <t xml:space="preserve">323 9        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</si>
  <si>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</si>
  <si>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</si>
  <si>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</si>
  <si>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</si>
  <si>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</si>
  <si>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</si>
  <si>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</si>
  <si>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 xml:space="preserve">329 1        </t>
  </si>
  <si>
    <t>Naknade za rad predstavničkih i izvršnih tijela, povjerenstava i slično</t>
  </si>
  <si>
    <t>Naknade članovima povjerenstava</t>
  </si>
  <si>
    <t>Naknade za rad osobama lišenih slobode</t>
  </si>
  <si>
    <t>Ostale slične naknade za rad</t>
  </si>
  <si>
    <t xml:space="preserve">329 2        </t>
  </si>
  <si>
    <t>Premije osiguranja</t>
  </si>
  <si>
    <t>Premije osiguranja prijevoznih sredstava</t>
  </si>
  <si>
    <t>Premije osiguranja ostale imovine</t>
  </si>
  <si>
    <t>Premije osiguranja zaposlenih</t>
  </si>
  <si>
    <t xml:space="preserve">329 3        </t>
  </si>
  <si>
    <t>Reprezentacija</t>
  </si>
  <si>
    <t xml:space="preserve">329 4        </t>
  </si>
  <si>
    <t>Članarine</t>
  </si>
  <si>
    <t>Tuzemne članarine</t>
  </si>
  <si>
    <t>Međunarodne članarine</t>
  </si>
  <si>
    <t xml:space="preserve">329 9        </t>
  </si>
  <si>
    <t>Financijski rashodi</t>
  </si>
  <si>
    <t>Kamate za izdane vrijednosne papire</t>
  </si>
  <si>
    <t xml:space="preserve">341 1        </t>
  </si>
  <si>
    <t>Kamate za izdane trezorske zapise</t>
  </si>
  <si>
    <t>Kamate za izdane trezorske zapise u zemlji</t>
  </si>
  <si>
    <t>Kamate za izdane trezorske zapise u inozemstvu</t>
  </si>
  <si>
    <t xml:space="preserve">341 2        </t>
  </si>
  <si>
    <t>Kamate za izdane mjenice</t>
  </si>
  <si>
    <t>Kamate za izdane mjenice u domaćoj valuti</t>
  </si>
  <si>
    <t>Kamate za izdane mjenice u stranoj valuti</t>
  </si>
  <si>
    <t xml:space="preserve">341 3        </t>
  </si>
  <si>
    <t>Kamate za izdane obveznice</t>
  </si>
  <si>
    <t>Kamate za izdane obveznice u zemlji</t>
  </si>
  <si>
    <t>Kamate za izdane obveznice u inozemstvu</t>
  </si>
  <si>
    <t xml:space="preserve">341 9        </t>
  </si>
  <si>
    <t>Kamate za ostale vrijednosne papire</t>
  </si>
  <si>
    <t>Kamate za ostale vrijednosne papire u zemlji</t>
  </si>
  <si>
    <t>Kamate za ostale vrijednosne papire u inozemstvu</t>
  </si>
  <si>
    <t>Kamate za primljene zajmove</t>
  </si>
  <si>
    <t xml:space="preserve">342 1        </t>
  </si>
  <si>
    <t>Kamate za primljene zajmove od drugih razina vlasti</t>
  </si>
  <si>
    <t>Kamate za primljene zajmove od međunarodnih organizacija</t>
  </si>
  <si>
    <t xml:space="preserve">342 2        </t>
  </si>
  <si>
    <t xml:space="preserve">342 3        </t>
  </si>
  <si>
    <t>Kamate za primljene zajmove od banaka i ostalih financijskih institucija izvan javnog sektora</t>
  </si>
  <si>
    <t xml:space="preserve">342 5        </t>
  </si>
  <si>
    <t>Ostali financijski rashodi</t>
  </si>
  <si>
    <t xml:space="preserve">343 1        </t>
  </si>
  <si>
    <t>Bankarske usluge i usluge platnog prometa</t>
  </si>
  <si>
    <t>Usluge banaka</t>
  </si>
  <si>
    <t>Usluge platnog prometa</t>
  </si>
  <si>
    <t xml:space="preserve">343 2        </t>
  </si>
  <si>
    <t>Negativne tečajne razlike i valutna klauzula</t>
  </si>
  <si>
    <t xml:space="preserve">Negativne tečajne razlike </t>
  </si>
  <si>
    <t xml:space="preserve">343 3        </t>
  </si>
  <si>
    <t>Zatezne kamate</t>
  </si>
  <si>
    <t>Zatezne kamate za poreze</t>
  </si>
  <si>
    <t>Zatezne kamate na doprinose</t>
  </si>
  <si>
    <t xml:space="preserve">343 4        </t>
  </si>
  <si>
    <t>Ostali nespomenuti financijski rashodi</t>
  </si>
  <si>
    <t>Subvencije</t>
  </si>
  <si>
    <t>Subvencije trgovačkim društvima u javnom sektoru</t>
  </si>
  <si>
    <t xml:space="preserve">351 1        </t>
  </si>
  <si>
    <t>Subvencije bankama i ostalim financijskim institucijama u javnom sektoru</t>
  </si>
  <si>
    <t xml:space="preserve">351 2        </t>
  </si>
  <si>
    <t xml:space="preserve">352 1        </t>
  </si>
  <si>
    <t>Subvencije bankama i ostalim financijskim institucijama izvan javnog sektora</t>
  </si>
  <si>
    <t xml:space="preserve">352 2        </t>
  </si>
  <si>
    <t>Subvencije trgovačkim društvima izvan javnog sektora</t>
  </si>
  <si>
    <t xml:space="preserve">352 3        </t>
  </si>
  <si>
    <t>Subvencije poljoprivrednicima</t>
  </si>
  <si>
    <t>Pomoći dane u inozemstvo i unutar opće države</t>
  </si>
  <si>
    <t>Pomoći inozemnim vladama</t>
  </si>
  <si>
    <t xml:space="preserve">361 1        </t>
  </si>
  <si>
    <t>Tekuće pomoći inozemnim vladama</t>
  </si>
  <si>
    <t xml:space="preserve">361 2        </t>
  </si>
  <si>
    <t>Kapitalne pomoći inozemnim vladama</t>
  </si>
  <si>
    <t xml:space="preserve">362 1        </t>
  </si>
  <si>
    <t>Tekuće pomoći međunarodnim organizacijama</t>
  </si>
  <si>
    <t xml:space="preserve">362 2        </t>
  </si>
  <si>
    <t>Kapitalne pomoći međunarodnim organizacijama</t>
  </si>
  <si>
    <t xml:space="preserve">363 1        </t>
  </si>
  <si>
    <t xml:space="preserve">363 2        </t>
  </si>
  <si>
    <t>Naknade građanima i kućanstvima na temelju osiguranja i druge naknade</t>
  </si>
  <si>
    <t>Naknade građanima i kućanstvima na temelju osiguranja</t>
  </si>
  <si>
    <t xml:space="preserve">371 1        </t>
  </si>
  <si>
    <t>Naknade građanima i kućanstvima u novcu</t>
  </si>
  <si>
    <t>Naknade za bolest i invaliditet</t>
  </si>
  <si>
    <t>Naknade za zdravstvenu zaštitu u inozemstvu</t>
  </si>
  <si>
    <t>Naknade za djecu i obitelj</t>
  </si>
  <si>
    <t>Naknade za nezaposlene</t>
  </si>
  <si>
    <t>Naknade za mirovine i dodatke</t>
  </si>
  <si>
    <t>Porodiljne naknade</t>
  </si>
  <si>
    <t>Obiteljska mirovina</t>
  </si>
  <si>
    <t>Naknade za tjelesna oštećenja i tuđu pomoć i njegu</t>
  </si>
  <si>
    <t>Ostale naknade na temelju osiguranja u novcu</t>
  </si>
  <si>
    <t xml:space="preserve">371 2        </t>
  </si>
  <si>
    <t>Naknade građanima i kućanstvima u naravi</t>
  </si>
  <si>
    <t xml:space="preserve">Medicinske (zdravstvene) usluge </t>
  </si>
  <si>
    <t>Ortopedske sprave, pomagala i ostala medicinska oprema</t>
  </si>
  <si>
    <t>Farmaceutski proizvodi</t>
  </si>
  <si>
    <t>Pomoć i njega u kući</t>
  </si>
  <si>
    <t>Ostale naknade na temelju osiguranja u naravi</t>
  </si>
  <si>
    <t>Ostale naknade građanima i kućanstvima iz proračuna</t>
  </si>
  <si>
    <t xml:space="preserve">372 1        </t>
  </si>
  <si>
    <t>Naknade za dječji doplatak</t>
  </si>
  <si>
    <t>Pomoć obiteljima i kućanstvima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</si>
  <si>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</si>
  <si>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</si>
  <si>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</si>
  <si>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</si>
  <si>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</si>
  <si>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 xml:space="preserve">372 2        </t>
  </si>
  <si>
    <t>Sufinanciranje cijene prijevoza</t>
  </si>
  <si>
    <t>Stanovanje</t>
  </si>
  <si>
    <t>Prehrana</t>
  </si>
  <si>
    <t>Ostale naknade iz proračuna u naravi</t>
  </si>
  <si>
    <t>Ostali rashodi</t>
  </si>
  <si>
    <t>Tekuće donacije</t>
  </si>
  <si>
    <t xml:space="preserve">381 1        </t>
  </si>
  <si>
    <t>Tekuće donacije u novcu</t>
  </si>
  <si>
    <t>Tekuće donacije zdravstvenim neprofitnim organizacijama</t>
  </si>
  <si>
    <t>Tekuće donacije vjerskim zajednicama</t>
  </si>
  <si>
    <t>Tekuće donacije nacionalnim zajednicama i manjinama</t>
  </si>
  <si>
    <t>Tekuće donacije sportskim društvima</t>
  </si>
  <si>
    <t>Tekuće donacije građanima i kućanstvima</t>
  </si>
  <si>
    <t>Ostale tekuće donacije</t>
  </si>
  <si>
    <t xml:space="preserve">381 2        </t>
  </si>
  <si>
    <t>Tekuće donacije u naravi</t>
  </si>
  <si>
    <t>Ostale tekuće donacije u naravi</t>
  </si>
  <si>
    <t>Kapitalne donacije</t>
  </si>
  <si>
    <t xml:space="preserve">382 1        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</si>
  <si>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</si>
  <si>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</si>
  <si>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</si>
  <si>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</si>
  <si>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građana i političkim strankama</t>
  </si>
  <si>
    <t>Kapitalne donacije sportskim društvima</t>
  </si>
  <si>
    <t>Kapitalne donacije ostalim neprofitnim organizacijama</t>
  </si>
  <si>
    <t xml:space="preserve">382 2        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</si>
  <si>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</si>
  <si>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</si>
  <si>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</si>
  <si>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</si>
  <si>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Kazne, penali i naknade štete</t>
  </si>
  <si>
    <t xml:space="preserve">383 1        </t>
  </si>
  <si>
    <t>Naknade šteta pravnim i fizičkim osobama</t>
  </si>
  <si>
    <t>Naknade za štete uzrokovane prirodnim katastrofama</t>
  </si>
  <si>
    <t>Ostale naknade šteta pravnim i fizičkim osobama</t>
  </si>
  <si>
    <t xml:space="preserve">383 2        </t>
  </si>
  <si>
    <t>Penali, ležarine i drugo</t>
  </si>
  <si>
    <t xml:space="preserve">383 3        </t>
  </si>
  <si>
    <t>Naknade šteta zaposlenicima</t>
  </si>
  <si>
    <t xml:space="preserve">383 4        </t>
  </si>
  <si>
    <t>Ugovorene kazne i ostale naknade šteta</t>
  </si>
  <si>
    <t>Ugovorene kazne i ostale nakanade šteta</t>
  </si>
  <si>
    <t xml:space="preserve">Kapitalne pomoći </t>
  </si>
  <si>
    <t xml:space="preserve">386 1        </t>
  </si>
  <si>
    <t>Kapitalne pomoći trgovačkim društvima u javnom sektoru</t>
  </si>
  <si>
    <t xml:space="preserve">386 2        </t>
  </si>
  <si>
    <t xml:space="preserve">386 3        </t>
  </si>
  <si>
    <t>Kapitalne pomoći poljoprivrednicima, obrtnicima, malim i srednjim poduzetnicima</t>
  </si>
  <si>
    <t>Kapitalne pomoći poljoprivrednicima</t>
  </si>
  <si>
    <t>Rashodi za nabavu nefinancijske imovine</t>
  </si>
  <si>
    <t>Rashodi za nabavu neproizvedene imovine</t>
  </si>
  <si>
    <t>Materijalna imovina - prirodna bogatstva</t>
  </si>
  <si>
    <t xml:space="preserve">411 1        </t>
  </si>
  <si>
    <t>Zemljište</t>
  </si>
  <si>
    <t>Poljoprivredno zemljište</t>
  </si>
  <si>
    <t>Građevinsko zemljište</t>
  </si>
  <si>
    <t>Ostala zemljišta</t>
  </si>
  <si>
    <t xml:space="preserve">411 2        </t>
  </si>
  <si>
    <t>Rudna bogatstva</t>
  </si>
  <si>
    <t>Nafta i zemni plin</t>
  </si>
  <si>
    <t>Plemeniti metali</t>
  </si>
  <si>
    <t>Drago kamenje</t>
  </si>
  <si>
    <t>Ostala rudna bogatstva</t>
  </si>
  <si>
    <t xml:space="preserve">411 3        </t>
  </si>
  <si>
    <t>Ostala prirodna materijalna imovina</t>
  </si>
  <si>
    <t>Nacionalni parkovi i parkovi prirode</t>
  </si>
  <si>
    <t>Vodna bogatstva (vode)</t>
  </si>
  <si>
    <t>Elektromagnetske frekvencije</t>
  </si>
  <si>
    <t>Ostala nespomenuta prorodna materijalna imovina</t>
  </si>
  <si>
    <t>Nematerijalna imovina</t>
  </si>
  <si>
    <t xml:space="preserve">412 1        </t>
  </si>
  <si>
    <t>Patenti</t>
  </si>
  <si>
    <t xml:space="preserve">412 2        </t>
  </si>
  <si>
    <t>Koncesije</t>
  </si>
  <si>
    <t xml:space="preserve">412 3        </t>
  </si>
  <si>
    <t>Licence</t>
  </si>
  <si>
    <t xml:space="preserve">412 4        </t>
  </si>
  <si>
    <t>Ostala prava</t>
  </si>
  <si>
    <t>Ulaganja na tuđoj imovini radi prava korištenja</t>
  </si>
  <si>
    <t>Višegodišnji zakup građevinskih objekata</t>
  </si>
  <si>
    <t>Zaštitni znak</t>
  </si>
  <si>
    <t>Prava korištenja telefonskih linija</t>
  </si>
  <si>
    <t>Ostala nespomenuta prava</t>
  </si>
  <si>
    <t xml:space="preserve">412 5        </t>
  </si>
  <si>
    <t>Goodwill</t>
  </si>
  <si>
    <t xml:space="preserve">412 6        </t>
  </si>
  <si>
    <t>Ostala nematerijalna imovina</t>
  </si>
  <si>
    <t>Predujmovi za nabavu neproizvedene imovine</t>
  </si>
  <si>
    <t xml:space="preserve">418 1        </t>
  </si>
  <si>
    <t>Rashodi za nabavu proizvedene dugotrajne imovine</t>
  </si>
  <si>
    <t>Građevinski objekti</t>
  </si>
  <si>
    <t xml:space="preserve">421 1        </t>
  </si>
  <si>
    <t>Stambeni objekti</t>
  </si>
  <si>
    <t>Stambeni objekti za zaposlene</t>
  </si>
  <si>
    <t>Stambeni objekti za socijalne skupine građana</t>
  </si>
  <si>
    <t>Ostali stambeni objekti</t>
  </si>
  <si>
    <t xml:space="preserve">421 2        </t>
  </si>
  <si>
    <t>Poslovni objekti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</si>
  <si>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</si>
  <si>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</si>
  <si>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</si>
  <si>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</si>
  <si>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</si>
  <si>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</si>
  <si>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</si>
  <si>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</si>
  <si>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 xml:space="preserve">421 3        </t>
  </si>
  <si>
    <t>Ceste</t>
  </si>
  <si>
    <t xml:space="preserve">Željeznice </t>
  </si>
  <si>
    <t>Zrakoplovne piste</t>
  </si>
  <si>
    <t>Mostovi i tuneli</t>
  </si>
  <si>
    <t>Ostali slični prometni objekti</t>
  </si>
  <si>
    <t xml:space="preserve">421 4        </t>
  </si>
  <si>
    <t>Ostali građevinski objekti</t>
  </si>
  <si>
    <t>Plinovod, vodovod, kanalizacija</t>
  </si>
  <si>
    <t>Kanali i luke</t>
  </si>
  <si>
    <t>Iskopi, rudnici i ostali objekti za eksploataciju rudnog bogatstva</t>
  </si>
  <si>
    <t>Energetski i komunikacijski vodovi</t>
  </si>
  <si>
    <t>Sportski i rekreacijski tereni</t>
  </si>
  <si>
    <t>Spomenici (povijesni, kulturni i slično)</t>
  </si>
  <si>
    <t>Ostali nespomenuti građevinski objekti</t>
  </si>
  <si>
    <t>Postrojenja i oprema</t>
  </si>
  <si>
    <t xml:space="preserve">422 1        </t>
  </si>
  <si>
    <t>Uredska oprema i namještaj</t>
  </si>
  <si>
    <t>Računala i računalna oprema</t>
  </si>
  <si>
    <t>Uredski namještaj</t>
  </si>
  <si>
    <t>Ostala uredska oprema</t>
  </si>
  <si>
    <t xml:space="preserve">422 2        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</si>
  <si>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</si>
  <si>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</si>
  <si>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</si>
  <si>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</si>
  <si>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</si>
  <si>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 xml:space="preserve">422 3        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</si>
  <si>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</si>
  <si>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</si>
  <si>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</si>
  <si>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</si>
  <si>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</si>
  <si>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</si>
  <si>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</si>
  <si>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 xml:space="preserve">422 4        </t>
  </si>
  <si>
    <t>Medicinska i laboratorijska oprema</t>
  </si>
  <si>
    <t>Medicinska oprema</t>
  </si>
  <si>
    <t>Laboratorijska oprema</t>
  </si>
  <si>
    <t xml:space="preserve">422 5        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</si>
  <si>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</si>
  <si>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</si>
  <si>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</si>
  <si>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</si>
  <si>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</si>
  <si>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 xml:space="preserve">422 6        </t>
  </si>
  <si>
    <t>Sportska i glazbena oprema</t>
  </si>
  <si>
    <t>Sportska oprema</t>
  </si>
  <si>
    <t>Glazbeni instrumenti i oprema</t>
  </si>
  <si>
    <t xml:space="preserve">422 7        </t>
  </si>
  <si>
    <t>Uređaji, strojevi i oprema za ostale namjene</t>
  </si>
  <si>
    <t>Uređaji</t>
  </si>
  <si>
    <t>Strojevi</t>
  </si>
  <si>
    <t>Oprema</t>
  </si>
  <si>
    <t>Prijevozna sredstva</t>
  </si>
  <si>
    <t xml:space="preserve">423 1        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</si>
  <si>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</si>
  <si>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</si>
  <si>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</si>
  <si>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</si>
  <si>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</si>
  <si>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</si>
  <si>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</si>
  <si>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Motocikli</t>
  </si>
  <si>
    <t>Bicikli</t>
  </si>
  <si>
    <t>Ostala prijevozna sredstva u cestovnom prometu</t>
  </si>
  <si>
    <t xml:space="preserve">423 2        </t>
  </si>
  <si>
    <t>Prijevozna sredstva u željezničkom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</si>
  <si>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</si>
  <si>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</si>
  <si>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</si>
  <si>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</si>
  <si>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</si>
  <si>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423 3        </t>
  </si>
  <si>
    <t>Prijevozna sredstva u pomorskom i riječnom prometu</t>
  </si>
  <si>
    <t>Plovila</t>
  </si>
  <si>
    <t>Trajekti</t>
  </si>
  <si>
    <t>Ostala prijevozna sredstva u pomorskom i riječnom prometu</t>
  </si>
  <si>
    <t xml:space="preserve">423 4        </t>
  </si>
  <si>
    <t>Prijevozna sredstva u zračnom prometu</t>
  </si>
  <si>
    <t>Helikopteri</t>
  </si>
  <si>
    <t>Zrakoplovi</t>
  </si>
  <si>
    <t>Ostala prijevozna sredstva u zračnom prometu</t>
  </si>
  <si>
    <t>Knjige, umjetnička djela i ostale izložbene vrijednosti</t>
  </si>
  <si>
    <t xml:space="preserve">424 1        </t>
  </si>
  <si>
    <t>Knjige u knjižnicama</t>
  </si>
  <si>
    <t xml:space="preserve">424 2        </t>
  </si>
  <si>
    <t>Umjetnička djela (izložena u galerijama, muzejima i slično)</t>
  </si>
  <si>
    <t>Djela likovnih umjetnika</t>
  </si>
  <si>
    <t>Kiparska djela</t>
  </si>
  <si>
    <t>Ostala umjetnička djela</t>
  </si>
  <si>
    <t xml:space="preserve">424 3        </t>
  </si>
  <si>
    <t>Muzejski izlošci i predmeti prirodnih rijetkosti</t>
  </si>
  <si>
    <t>Muzejski izlošci</t>
  </si>
  <si>
    <t>Predmeti prirodnih rijetkosti</t>
  </si>
  <si>
    <t xml:space="preserve">424 4        </t>
  </si>
  <si>
    <t>Ostale nespomenute izložbene vrijednosti</t>
  </si>
  <si>
    <t>Višegodišnji nasadi i osnovno stado</t>
  </si>
  <si>
    <t xml:space="preserve">425 1        </t>
  </si>
  <si>
    <t>Višegodišnji nasadi</t>
  </si>
  <si>
    <t>Šume</t>
  </si>
  <si>
    <t>Ostali višegodišnji nasadi</t>
  </si>
  <si>
    <t xml:space="preserve">425 2        </t>
  </si>
  <si>
    <t>Osnovno stado</t>
  </si>
  <si>
    <t>Nematerijalna proizvedena imovina</t>
  </si>
  <si>
    <t xml:space="preserve">426 1        </t>
  </si>
  <si>
    <t xml:space="preserve">426 2        </t>
  </si>
  <si>
    <t>Ulaganja u računalne programe</t>
  </si>
  <si>
    <t xml:space="preserve">426 3        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</si>
  <si>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</si>
  <si>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</si>
  <si>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</si>
  <si>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</si>
  <si>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</si>
  <si>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</si>
  <si>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Ostala umjetnička, literarna i znanstvena djela</t>
  </si>
  <si>
    <t xml:space="preserve">426 4        </t>
  </si>
  <si>
    <t>Ostala nematerijalna proizvedena imovina</t>
  </si>
  <si>
    <t>Predujmovi za nabavu proizvedene dugotrajne imovine</t>
  </si>
  <si>
    <t xml:space="preserve">428 1        </t>
  </si>
  <si>
    <t>Rashodi za nabavu plemenitih metala i ostalih pohranjenih vrijednosti</t>
  </si>
  <si>
    <t>Plemeniti metali i ostale pohranjene vrijednosti</t>
  </si>
  <si>
    <t xml:space="preserve">431 1        </t>
  </si>
  <si>
    <t>Plemeniti metali i drago kamenje</t>
  </si>
  <si>
    <t xml:space="preserve">431 2        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</si>
  <si>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</si>
  <si>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</si>
  <si>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</si>
  <si>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</si>
  <si>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</si>
  <si>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</si>
  <si>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Ostale pohranjene vrijednosti</t>
  </si>
  <si>
    <t>Predujmovi za nabavu plemenitih metala, umjetničkih i znanstvenih dijela i ostalih vrijednosti</t>
  </si>
  <si>
    <t xml:space="preserve">438 1        </t>
  </si>
  <si>
    <t>Rashodi za nabavu proizvedene kratkotrajne imovine</t>
  </si>
  <si>
    <t>Rashodi za nabavu zaliha</t>
  </si>
  <si>
    <t xml:space="preserve">441 1        </t>
  </si>
  <si>
    <t>Strateške zalihe</t>
  </si>
  <si>
    <t>Rashodi za dodatna ulaganja na nefinancijskoj imovini</t>
  </si>
  <si>
    <t>Dodatna ulaganja na građevinskim objektima</t>
  </si>
  <si>
    <t xml:space="preserve">451 1        </t>
  </si>
  <si>
    <t>Dodatna ulaganja na postrojenjima i opremi</t>
  </si>
  <si>
    <t xml:space="preserve">452 1        </t>
  </si>
  <si>
    <t>Dodatna ulaganja na prijevoznim sredstvima</t>
  </si>
  <si>
    <t xml:space="preserve">453 1        </t>
  </si>
  <si>
    <t>Dodatna ulaganja za ostalu nefinancijsku imovinu</t>
  </si>
  <si>
    <t xml:space="preserve">454 1        </t>
  </si>
  <si>
    <t>Predujmovi za dodatna ulaganja na nefinancijskoj imovini</t>
  </si>
  <si>
    <t xml:space="preserve">458 1        </t>
  </si>
  <si>
    <t>Izdaci za financijsku imovinu i otplate zajmova</t>
  </si>
  <si>
    <t>Izdaci za dane zajmove</t>
  </si>
  <si>
    <t>Dani zajmovi drugim razinama vlasti</t>
  </si>
  <si>
    <t xml:space="preserve">511 3        </t>
  </si>
  <si>
    <t>Dani zajmovi međunarodnim organizacijama</t>
  </si>
  <si>
    <t>Dani zajmovi međunarodnim organizacijama - kratkoročni</t>
  </si>
  <si>
    <t>Dani zajmovi međunarodnim organizacijama - dugoročni</t>
  </si>
  <si>
    <t>Izdaci za dane zajmove neprofitnim organizacijama, građanima i kućanstvima</t>
  </si>
  <si>
    <t xml:space="preserve">512 1        </t>
  </si>
  <si>
    <t>Dani zajmovi neprofitnim organizacijama, građanima i kućanstvima u tuzemstvu</t>
  </si>
  <si>
    <t>Dani zajmovi neprofitnim organizacijama, građanima i kućanstvima u tuzemstvu - kratkoročni</t>
  </si>
  <si>
    <t>Dani zajmovi neprofitnim organizacijama, građanima i kućanstvima u tuzemstvu - dugoročni</t>
  </si>
  <si>
    <t xml:space="preserve">512 2        </t>
  </si>
  <si>
    <t>Dani zajmovi neprofitnim organizacijama, građanima i kućanstvima u inozemstvu</t>
  </si>
  <si>
    <t>Dani zajmovi neprofitnim organizacijama, građanima i kućanstvima u inozemstvu - kratkoročni</t>
  </si>
  <si>
    <t>Dani zajmovi neprofitnim organizacijama, građanima i kućanstvima u inozemstvu - dugoročni</t>
  </si>
  <si>
    <t>Izdaci za dane zajmove trgovačkim društvima u javnom sektoru</t>
  </si>
  <si>
    <t xml:space="preserve">514 1        </t>
  </si>
  <si>
    <t>Dani zajmovi trgovačkim društvima u javnom sektoru</t>
  </si>
  <si>
    <t>Dani zajmovi trgovačkim društvima u javnom sektoru - kratkoročni</t>
  </si>
  <si>
    <t>Dani zajmovi trgovačkim društvima u javnom sektoru - dugoročni</t>
  </si>
  <si>
    <t>Izdaci za dane zajmove bankama i ostalim financijskim institucijama izvan javnog sektora</t>
  </si>
  <si>
    <t xml:space="preserve">Izdaci za dane zajmove trgovačkim društvima, obrtnicima, malom i srednjem poduzetništvu izvan javnog sektora </t>
  </si>
  <si>
    <t>Izdaci za vrijednosne papire</t>
  </si>
  <si>
    <t>Izdaci za komercijalne i blagajničke zapise</t>
  </si>
  <si>
    <t xml:space="preserve">521 1        </t>
  </si>
  <si>
    <t>Komercijalni i blagajnički zapisi - tuzemni</t>
  </si>
  <si>
    <t>Komercijalni i blagajnički zapisi  - tuzemni</t>
  </si>
  <si>
    <t xml:space="preserve">521 2        </t>
  </si>
  <si>
    <t>Komercijalni i blagajnički zapisi - inozemni</t>
  </si>
  <si>
    <t>Izdaci za obveznice</t>
  </si>
  <si>
    <t xml:space="preserve">522 1        </t>
  </si>
  <si>
    <t>Obveznice - tuzemne</t>
  </si>
  <si>
    <t xml:space="preserve">522 2        </t>
  </si>
  <si>
    <t>Obveznice - inozemne</t>
  </si>
  <si>
    <t>Izdaci za opcije i druge financijske derivate</t>
  </si>
  <si>
    <t xml:space="preserve">523 1        </t>
  </si>
  <si>
    <t>Opcije i drugi financijski derivati - tuzemni</t>
  </si>
  <si>
    <t>Opcije i drugi financijski derivati - tuzemni - kratkoročni</t>
  </si>
  <si>
    <t>Opcije i drugi financijski derivati - tuzemni - dugoročni</t>
  </si>
  <si>
    <t xml:space="preserve">523 2        </t>
  </si>
  <si>
    <t>Opcije i drugi financijski derivati - inozemni</t>
  </si>
  <si>
    <t>Opcije i drugi financijski derivati - inozemni - kratkoročni</t>
  </si>
  <si>
    <t>Opcije i drugi financijski derivati - inozemni - dugoročni</t>
  </si>
  <si>
    <t>Izdaci za ostale vrijednosne papire</t>
  </si>
  <si>
    <t xml:space="preserve">524 1        </t>
  </si>
  <si>
    <t>Ostali tuzemni vrijednosni papiri</t>
  </si>
  <si>
    <t>Ostali tuzemni vrijednosni papiri - kratkoročni</t>
  </si>
  <si>
    <t>Ostali tuzemni vrijednosni papiri - dugoročni</t>
  </si>
  <si>
    <t xml:space="preserve">524 2        </t>
  </si>
  <si>
    <t>Ostali inozemni vrijednosni papiri</t>
  </si>
  <si>
    <t>Ostali inozemni vrijednosni papiri - kratkoročni</t>
  </si>
  <si>
    <t>Ostali inozemni vrijednosni papiri - dugoročni</t>
  </si>
  <si>
    <t>Izdaci za dionice i udjele u glavnici</t>
  </si>
  <si>
    <t>Dionice i udjeli u glavnici trgovačkih društava u javnom sektoru</t>
  </si>
  <si>
    <t xml:space="preserve">532 1        </t>
  </si>
  <si>
    <t xml:space="preserve">533 1        </t>
  </si>
  <si>
    <t xml:space="preserve">533 2        </t>
  </si>
  <si>
    <t>Dionice i udjeli u glavnici trgovačkih društava izvan javnog sektora</t>
  </si>
  <si>
    <t xml:space="preserve">534 1        </t>
  </si>
  <si>
    <t>Dionice i udjeli u glavnici tuzemnih trgovačkih društava izvan javnog sektora</t>
  </si>
  <si>
    <t xml:space="preserve">534 2        </t>
  </si>
  <si>
    <t>Dionice i udjeli u glavnici inozemnih trgovačkih društava</t>
  </si>
  <si>
    <t>Otplata glavnice primljenih zajmova od drugih razina vlasti</t>
  </si>
  <si>
    <t xml:space="preserve">541 3        </t>
  </si>
  <si>
    <t>Otplata glavnice primljenih zajmova od međunarodnih organizacija</t>
  </si>
  <si>
    <t>Otplata glavnice primljenih zajmova od međunarodnih organizacija - kratkoročni</t>
  </si>
  <si>
    <t>Otplata glavnice primljenih zajmova od međunarodnih organizacija - dugoročni</t>
  </si>
  <si>
    <t>Otplata glavnice primljenih zajmova od trgovačkih društava u javnom sektoru</t>
  </si>
  <si>
    <t xml:space="preserve">543 1        </t>
  </si>
  <si>
    <t>Otplata glavnice primljenih zajmova od trgovačkih društava u javnom sektoru - kratkoročni</t>
  </si>
  <si>
    <t>Otplata glavnice primljenih zajmova od trgovačkih društava u javnom sektoru - dugoročni</t>
  </si>
  <si>
    <t>Izdaci za otplatu glavnice za izdane vrijednosne papire</t>
  </si>
  <si>
    <t>Izdaci za otplatu glavnice za izdane trezorske zapise</t>
  </si>
  <si>
    <t xml:space="preserve">551 1        </t>
  </si>
  <si>
    <t>Izdaci za otplatu glavnice za izdane trezorske zapise u zemlji</t>
  </si>
  <si>
    <t xml:space="preserve">551 2        </t>
  </si>
  <si>
    <t>Izdaci za otplatu glavnice za izdane trezorske zapise u inozemstvu</t>
  </si>
  <si>
    <t>Izdaci za otplatu glavnice za izdane obveznice</t>
  </si>
  <si>
    <t xml:space="preserve">552 1        </t>
  </si>
  <si>
    <t>Izdaci za otplatu glavnice za izdane obveznice u zemlji</t>
  </si>
  <si>
    <t xml:space="preserve">552 2        </t>
  </si>
  <si>
    <t>Izdaci za otplatu glavnice za izdane obveznice u inozemstvu</t>
  </si>
  <si>
    <t>Izdaci za otplatu glavnice za izdane ostale vrijednosne papire</t>
  </si>
  <si>
    <t xml:space="preserve">553 1        </t>
  </si>
  <si>
    <t>Izdaci za otplatu glavnice za izdane ostale vrijednosne papire u zemlji</t>
  </si>
  <si>
    <t>Izdaci za otplatu glavnice za izdane ostale vrijednosne papire u zemlji - kratkoročne</t>
  </si>
  <si>
    <t>Izdaci za otplatu glavnice za izdane ostale vrijednosne papire u zemlji - dugoročne</t>
  </si>
  <si>
    <t xml:space="preserve">553 2        </t>
  </si>
  <si>
    <t>Izdaci za otplatu glavnice za izdane ostale vrijednosne papire u inozemstvu</t>
  </si>
  <si>
    <t>Izdaci za otplatu glavnice za izdane ostale vrijednosne papire u inozemstvu - kratkoročne</t>
  </si>
  <si>
    <t>Izdaci za otplatu glavnice za izdane ostale vrijednosne papire u inozemstvu - dugoročne</t>
  </si>
  <si>
    <t>UKUPNO RASHODI   (3+4+5)</t>
  </si>
  <si>
    <t>PRIHOD OD ŽUPANIJE</t>
  </si>
  <si>
    <t>Naknade članovima predstavničkih i izvršnih tijela i upravnih vjeća</t>
  </si>
  <si>
    <t>Regres za godišnji odmor</t>
  </si>
  <si>
    <t>Doprinos za obvezno zdravstveno osiguranje zaštite zdravlja na radu</t>
  </si>
  <si>
    <t>Doprinosi za obvezno osiguranje u slućaju nezaposlenosti</t>
  </si>
  <si>
    <t>Ostali doprinosi</t>
  </si>
  <si>
    <t>Poseban doprinos za poticanje zapošljavanja osoba s invaliditetom</t>
  </si>
  <si>
    <t>321 4</t>
  </si>
  <si>
    <t>Ostale naknade troškova zaposlenima</t>
  </si>
  <si>
    <t>Naknada za korištenje privatnog automobila u službene svrhe</t>
  </si>
  <si>
    <t>322 7</t>
  </si>
  <si>
    <t>Pričuva</t>
  </si>
  <si>
    <t>Zakupnine i najamnine za građevinske objekte</t>
  </si>
  <si>
    <t>Zakupnine i najamnine za opremu</t>
  </si>
  <si>
    <t>Ostale zakupnine i najamnine</t>
  </si>
  <si>
    <t>Usluge čišćenja pranja i slično</t>
  </si>
  <si>
    <t>Usluge  čuvanja imovine i osoba</t>
  </si>
  <si>
    <t>Naknade troškova osobama izvan radnog odnosa</t>
  </si>
  <si>
    <t>324 1</t>
  </si>
  <si>
    <t>Naknade troškova zaposlenima izvan radnog odnosa</t>
  </si>
  <si>
    <t>Naknade troškova službenog puta</t>
  </si>
  <si>
    <t>Naknade ostalih troškova</t>
  </si>
  <si>
    <t>329 5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</si>
  <si>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</si>
  <si>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</si>
  <si>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</si>
  <si>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</si>
  <si>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</si>
  <si>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Rashodi protokola (vijenci, cvijeće, svijeće i slično)</t>
  </si>
  <si>
    <t>Kamate za primljene kredite i zajmove</t>
  </si>
  <si>
    <t xml:space="preserve">Kamate za primljene kredite i  zajmove od međunarodnih organizacija, institucija i tijela EU, te inozemnih vlada </t>
  </si>
  <si>
    <t>Kamate za primljene kredite i zajmove od institucija i tijela EU</t>
  </si>
  <si>
    <t>Kamate za primljene zajmove od inozemnih vlada EU</t>
  </si>
  <si>
    <t>Kamate za primljene zajmove od inozemnih vlada izvan EU</t>
  </si>
  <si>
    <t>Kamate za primljene kredite od kreditnih institucija u javnom sektoru</t>
  </si>
  <si>
    <t>Kamate za primljene zajmove od osiguravajućih institucija u javnom sektoru</t>
  </si>
  <si>
    <t>Kamate za primljene zajmove od ostalih financijskih institucija u javnom sektoru</t>
  </si>
  <si>
    <t>Kamate za primljene kredite i zajmove od kreditnih i ostalih financijskih institucija institucija   u javnom sektoru</t>
  </si>
  <si>
    <t>Kamate za primljene kredite od tuzemnih kreditnih institucija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</si>
  <si>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</si>
  <si>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</si>
  <si>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</si>
  <si>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</si>
  <si>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 financijskih institucija</t>
  </si>
  <si>
    <t>342 6</t>
  </si>
  <si>
    <t>Kamate za primljene zajmove od trgovačkih  društava u javnom sektoru</t>
  </si>
  <si>
    <t>Kamate za primljene zajmove od trgovačkih društava u javnom sektoru</t>
  </si>
  <si>
    <t>Kamate za primljene zajmove od tuzemnih trgovačkih društava izvan javnog sektora</t>
  </si>
  <si>
    <t>Kamate za primljene zajmove od tuzemnih obrtnika izvan javnog sektora</t>
  </si>
  <si>
    <t>Kamate za primljene zajmove od inozemnih trgovačkih društava</t>
  </si>
  <si>
    <t>Kamate za primljene zajmove od inozemnih obrtnika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</si>
  <si>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</si>
  <si>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</si>
  <si>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</si>
  <si>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</si>
  <si>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HZMO-a,HZZ-a, HZZO-a</t>
  </si>
  <si>
    <t>Kamate za primljene zajmove od ostalih izvanproračunskih korisnika državnog proračuna</t>
  </si>
  <si>
    <t>Kamate za primljene zajmove od ostalih  izvanproračunskih korisnika županijskih, gradskih i općinskih proračuna</t>
  </si>
  <si>
    <t>Razlike zbog primjene valutne klauzule</t>
  </si>
  <si>
    <t>Zatezne kamate iz poslovnih odnosa</t>
  </si>
  <si>
    <t>Ostale zatezne kamate</t>
  </si>
  <si>
    <t>Diskont na izdane vrijednosne papire</t>
  </si>
  <si>
    <t>Subvencije kreditnim institucijama u javnom sektoru</t>
  </si>
  <si>
    <t>Subvencije osiguravajućim društvima u javnom sektoru</t>
  </si>
  <si>
    <t>Subvencije ostalim financijskim institucijama u javnom sektoru</t>
  </si>
  <si>
    <t>Subvencije trgovačkim društvima, obrtnicima, malim i srednjim poduzetnicima izvan javnog sektora</t>
  </si>
  <si>
    <t>Subvencije kreditnim institucijama izvan javnog sektora</t>
  </si>
  <si>
    <t>Subvencije osiguravajućim društvima izvan javnog sektora</t>
  </si>
  <si>
    <t>Subvencije poljoprivrednicima i  obrtnicima</t>
  </si>
  <si>
    <t>Subvencije obrtnicima</t>
  </si>
  <si>
    <t>Tekuće pomoći inozemnim vladama izvan EU</t>
  </si>
  <si>
    <t>Kapitalne pomoći inozemnim vladama izvan EU</t>
  </si>
  <si>
    <t>Tekuće pomoći institucijama i tijelima EU</t>
  </si>
  <si>
    <t>Kapitalne pomoći institucijama i tijelima EU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</si>
  <si>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</si>
  <si>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</si>
  <si>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</si>
  <si>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</si>
  <si>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</si>
  <si>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</si>
  <si>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</si>
  <si>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</si>
  <si>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</si>
  <si>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</si>
  <si>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</si>
  <si>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</si>
  <si>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</si>
  <si>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</si>
  <si>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 xml:space="preserve">363 3       </t>
  </si>
  <si>
    <t>Tekuće pomoći proračunskim korisnicima temeljem prijenosa sredstava EU</t>
  </si>
  <si>
    <t>Tekuće pomoći proračunskim korisnicima državnog proačuna temeljem prijenosa sredstava EU</t>
  </si>
  <si>
    <t xml:space="preserve">363 4      </t>
  </si>
  <si>
    <t>Kapitalne pomoći proračunskim korisnicima temeljem prijenosa sredstava EU</t>
  </si>
  <si>
    <t>Kapitalne pomoći proračunskim korisnicima državnog proračuna temeljem prijenosa sredstava EU</t>
  </si>
  <si>
    <t>Kapitalne pomoći proračunskim korisnicima županijskih, gradskih i općinskih proračuna temeljem prijenosa sredstava EU</t>
  </si>
  <si>
    <t>Tekuće donacije udrugama i  političkim strankama</t>
  </si>
  <si>
    <t>Tekuće donacije humanitarnim organizacijama</t>
  </si>
  <si>
    <t>Tekuće donacije u naravi humanitarnim organizacijama</t>
  </si>
  <si>
    <t>Kapitalne donacije zakladama i fundacijama</t>
  </si>
  <si>
    <t>Kapitalne donacije humanitarnim organizacijama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</si>
  <si>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</si>
  <si>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</si>
  <si>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</si>
  <si>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 ostalim financijskim institucijama, te trgovačkim društvima izvan javnog sektora</t>
  </si>
  <si>
    <t>Kapitalne pomoći kreditnim i ostalim financijskim institucijama te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</si>
  <si>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</si>
  <si>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</si>
  <si>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</si>
  <si>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Dugogodišnji zakup zemljišta</t>
  </si>
  <si>
    <t>Javna rasvjeta</t>
  </si>
  <si>
    <t xml:space="preserve">Knjige </t>
  </si>
  <si>
    <t>Istraživanje rudnih bogatstava</t>
  </si>
  <si>
    <t>Dokumenti prostornog uređenja (prostorni planovi i ostalo)</t>
  </si>
  <si>
    <t>Državna službena kartografija</t>
  </si>
  <si>
    <t>Izdaci za dane zajmove međunarodnim organizacijama, institucijama i tijelima EU, te inozemnim vladama</t>
  </si>
  <si>
    <t>Dani zajmovi institucijama i tijelima EU</t>
  </si>
  <si>
    <t>Dani zajmovi institucijama i tijelimaEU - kratkoročni</t>
  </si>
  <si>
    <t>Dani zajmovi institucijama i tijelima EU - dugoročni</t>
  </si>
  <si>
    <t>Dani zajmovi inozemnim vladama u EU</t>
  </si>
  <si>
    <t>Dani zajmovi inozemnim vladama u EU - kratkoročni</t>
  </si>
  <si>
    <t>Dani zajmovi inozemnim vladama u EU- kratkoročni</t>
  </si>
  <si>
    <t>Dani zajmovi inozemnim vladama EU - kratkoročni</t>
  </si>
  <si>
    <t>Dani zajmovi inozemnim vladama EU- dugoročni</t>
  </si>
  <si>
    <t>Dani zajmovi inozemnim vladama izvan EU</t>
  </si>
  <si>
    <t>513 2</t>
  </si>
  <si>
    <t>Dani zajmovi kreditnim institucijama u javnom sektoru</t>
  </si>
  <si>
    <t>Dani zajmovi kreditnim institucijama u javnom sektoru-kratkoročni</t>
  </si>
  <si>
    <t>Dani zajmovi kreditnim institucijama u javnom sektoru-dugoročni</t>
  </si>
  <si>
    <t>515 3</t>
  </si>
  <si>
    <t>513 3</t>
  </si>
  <si>
    <t>Dani zajmovi osiguravajućim društvima u javnom sektoru</t>
  </si>
  <si>
    <t>Dani zajmovi osiguravajućim društvima u javnom sektoru - kratkoročni</t>
  </si>
  <si>
    <t>Dani zajmovi osiguravajućim društvima u javnom sektoru - dugoročni</t>
  </si>
  <si>
    <t>513 4</t>
  </si>
  <si>
    <t>Dani zajmovi ostalim financijskim institucijama u javnom sektoru</t>
  </si>
  <si>
    <t>Dani zajmovi ostalim financijskim institucijama u javnom sektoru - kratkoročni</t>
  </si>
  <si>
    <t>Dani zajmovi ostalim financijskim institucijama u javnom sektoru - dugoročni</t>
  </si>
  <si>
    <t>Dani zajmovi tuzemnim kreditnim institucijama izvan javnog sektora - kratkoročni</t>
  </si>
  <si>
    <t>Dani zajmovi tuzemnim kreditnim institucijama izvan javnog sektora</t>
  </si>
  <si>
    <t>Dani zajmovi tuzemnim kreditnim institucijama izvan javnog sektora -  dugoročni</t>
  </si>
  <si>
    <t>Dani zajmovi tuzemnim osiguravajućim društvima izvan javnog sektora</t>
  </si>
  <si>
    <t>Dani zajmovi tuzemnim osiguravajućim društvima izvan javnog sektora - kratkoročni</t>
  </si>
  <si>
    <t>Dani zajmovi tuzemnim osiguravajućim društvima izvan javnog sektora- dugoročni</t>
  </si>
  <si>
    <t xml:space="preserve">Dani zajmovi ostalim tuzemnim financijskim institucijama izvan javnog sektora  </t>
  </si>
  <si>
    <t>Dani zajmovi ostalim tuzemnim financijskim institucijama izvan javnog sektora  - dugoročni</t>
  </si>
  <si>
    <t>Dani zajmovi ostalim tuzemnim financijskim institucijama izvan javnog sektora  - kratkoročni</t>
  </si>
  <si>
    <t>Dani zajmovi inozemnim kreditnim institucijama</t>
  </si>
  <si>
    <t>Dani zajmovi inozemnim kreditnim institucijama - kratkoročni</t>
  </si>
  <si>
    <t>Dani zajmovi inozemnim kreditnim institucijama - dugoročni</t>
  </si>
  <si>
    <t>Dani zajmovi inozemnim osiguravajućim društvima</t>
  </si>
  <si>
    <t>Dani zajmovi inozemnim osiguravajućim društvima - kratkoročni</t>
  </si>
  <si>
    <t>Dani zajmovi inozemnim osiguravajućim društvima - dugoročni</t>
  </si>
  <si>
    <t xml:space="preserve">Dani zajmovi ostalim inozemnim financijskim institucijama </t>
  </si>
  <si>
    <t>Dani zajmovi ostalim inozemnim financijskim institucijama - dugoročni</t>
  </si>
  <si>
    <t>Dani zajmovi ostalim  inozemnim financijskim institucijama - kratkoročni</t>
  </si>
  <si>
    <t xml:space="preserve">516 3       </t>
  </si>
  <si>
    <t>Dani zajmovi trgovačkim društvima izvan javnog sektora</t>
  </si>
  <si>
    <t>Dani zajmovi trgovačkim društvima izvan javnog sektora - dugoročni</t>
  </si>
  <si>
    <t>Dani zajmovi trgovačkim društvima izvan javnog sektora - kratkoročni</t>
  </si>
  <si>
    <t xml:space="preserve">516 4       </t>
  </si>
  <si>
    <t>Dani zajmovi tuzemnim obrtnicima</t>
  </si>
  <si>
    <t>Dani zajmovi tuzemnim obrtnicima - kratkoročni</t>
  </si>
  <si>
    <t>Dani zajmovi tuzemnim obrtnicima -dugoročni</t>
  </si>
  <si>
    <t>516 5</t>
  </si>
  <si>
    <t>Dani zajmovi inozemnim trgovačkim društvima</t>
  </si>
  <si>
    <t>Dani zajmovi inozemnim trgovačkim društvima - kratkoročni</t>
  </si>
  <si>
    <t>Dani zajmovi inozemnim trgovačkim društvima - dugoročni</t>
  </si>
  <si>
    <t>516 6</t>
  </si>
  <si>
    <t>Dani zajmovi inozemnim obrtnicima</t>
  </si>
  <si>
    <t>Dani zajmovi inozemnim obrtnicima - kratkoročni</t>
  </si>
  <si>
    <t>Dani zajmovi inozemnim obrtnicima - dugoročni</t>
  </si>
  <si>
    <t>517 1</t>
  </si>
  <si>
    <t>Dani zajmovi državnom proračunu - kratkoročni</t>
  </si>
  <si>
    <t>Dani zajmovi državnom proračunu - dugoročni</t>
  </si>
  <si>
    <t>517 2</t>
  </si>
  <si>
    <t>Dani zajmovi državnom proračunu</t>
  </si>
  <si>
    <t>Dani zajmovi županijskim proračunima - kratkoročni</t>
  </si>
  <si>
    <t>517 3</t>
  </si>
  <si>
    <t>Dani zajmovi gradskim proračunima</t>
  </si>
  <si>
    <t>Dani zajmovi gradskim proračunima -kratkoročni</t>
  </si>
  <si>
    <t>Dani zajmovi gradskim proračunima -dugoročni</t>
  </si>
  <si>
    <t>517 4</t>
  </si>
  <si>
    <t>Dani zajmovi općinskim proračunima</t>
  </si>
  <si>
    <t>Dani zajmovi općinskim proračunima - dugoročni</t>
  </si>
  <si>
    <t>Dani zajmovi općinskim proračunima - kratkoročni</t>
  </si>
  <si>
    <t>Dani zajmovi županijskim proračunima -dugoročni</t>
  </si>
  <si>
    <t>517 5</t>
  </si>
  <si>
    <t>Dani zajmovi HZMO-u, HZZU i HZZO-u</t>
  </si>
  <si>
    <t>Dani zajmovi HZMO-u, HZZU i HZZO-u - kratkoročni</t>
  </si>
  <si>
    <t>Dani zajmovi HZMO-u, HZZU i HZZO-u - dugoročni</t>
  </si>
  <si>
    <t>517 6</t>
  </si>
  <si>
    <t>Dani zajmovi  ostalim izvanproračunskim korisnicima državnog proračuna</t>
  </si>
  <si>
    <t>Dani zajmovi  ostalim izvanproračunskim korisnicima državnog proračuna - kratkoročni</t>
  </si>
  <si>
    <t>Dani zajmovi ostalim izvanproačunskim korisnicima državnog proračuna - dugoročni</t>
  </si>
  <si>
    <t>Dani zajmovi izvanproračunskim korisnicima županijskih, gradskih i općinskih proračuna</t>
  </si>
  <si>
    <t>Dani zajmovi izvanproračunskim korisnicima županijskih, gradskih i općinskih proračuna -kratkoročni</t>
  </si>
  <si>
    <t>Dani zajmovi izvanproračunskim korisnicima županijskih, gradskih i općinskih proračuna -dugoročni</t>
  </si>
  <si>
    <t>Dionice i udjeli u glavnici kreditnih institucija u javnom sektoru</t>
  </si>
  <si>
    <t>Dionice i udjeli u glavnici osiguravajućih društava u javnom sektoru</t>
  </si>
  <si>
    <t>Dionice i  udjeli u glavnici osiguravajućih društava u javnom sektoru</t>
  </si>
  <si>
    <t>Dionice i udjeli iu glavnici ostalih financijskih institucija  u javnom sektoru</t>
  </si>
  <si>
    <t>Dionice i udjeli u glavnici tuzemnih kreditnih  i ostalih financijskih institucija izvan javnog sektora</t>
  </si>
  <si>
    <t>Dionice i udjeli u glavnici tuzemnih kreditnih institucija izvan javnog sektora</t>
  </si>
  <si>
    <t>Dionice i udjeli u glavnici tuzemnih osiguravajućih institucija izvan javnog sektora</t>
  </si>
  <si>
    <t>Dionice i udjeli u glavnici ostalih tuzemnih osiguravajućih institucija izvan javnog sektora</t>
  </si>
  <si>
    <t>Dionice i udjeli u glavnici inozemnih kreditnih institucija</t>
  </si>
  <si>
    <t>Dionice i udjeli u glavnici inozemnih osiguravajućih društava</t>
  </si>
  <si>
    <t>Dionice i udjeli u glavnici ostalih inozemnih financijskih institucija</t>
  </si>
  <si>
    <t xml:space="preserve">541 4        </t>
  </si>
  <si>
    <t>Otplata glavnice primljenih kredita i zajmova od institucija i tjela EU</t>
  </si>
  <si>
    <t>Otplata glavnice primljenih kredita i zajmova od institucija i tijela EU - kratkoročnih</t>
  </si>
  <si>
    <t>Otplata glavnice primljenih kredita i zajmova od institucija i tijela EU - dugoročnih</t>
  </si>
  <si>
    <t>Otplata glavnice primljenih zajmova od inozemnih vlada EU</t>
  </si>
  <si>
    <t>Otplata glavnice primljenih zajmova od inozemnih vlada u EU - kratkoročnih</t>
  </si>
  <si>
    <t>Otplata glavnice primljenih zajmovaod inozemnih vlada u EU - dugoročnih</t>
  </si>
  <si>
    <t xml:space="preserve">Otplata glavnice primljenih zajmova od inozemnih vlada izvan EU </t>
  </si>
  <si>
    <t>Otplata glavnice primljenih zajmova od inozemnih vlada izvan EU - kratkoročnih</t>
  </si>
  <si>
    <t>Otplata glavnice primljenih zajmova od inozemnih vlada izvan EU - dugoročnih</t>
  </si>
  <si>
    <t>Otplata glavnice primljenih kredita od kreditnih institucija u javnom sektoru</t>
  </si>
  <si>
    <t>Otplata glavnice primljenih kredita od kreditnih institucija u javnom sektoru - kratkoročnih</t>
  </si>
  <si>
    <t>Otplata glavnice primljenih kredita od kreditnih institucija u javnom sektoru -dugoročnih</t>
  </si>
  <si>
    <t>Otplata glavnice primljenih zajmova od osiguravajućih društava u javnom sektoru</t>
  </si>
  <si>
    <t>Otplata glavnice primljenih zajmova od osiguravajućih društava u javnom sektoru - kratkoročnih</t>
  </si>
  <si>
    <t>Otplata glavnice primljenih zajmova od osiguravajućih društava u javnom sektoru - dugoročnih</t>
  </si>
  <si>
    <t>Otplata glavnice primljenih zajmova od ostalih financijskih institucija u javnom sektoru</t>
  </si>
  <si>
    <t>Otplata glavnice primljenih zajmova od ostalih financijskih institucija u javnom sektoru - kratkoročnih</t>
  </si>
  <si>
    <t>Otplata glavnice primljenih zajmova od ostalih financijskih institucija u javnom sektoru - dugoročnih</t>
  </si>
  <si>
    <t>544 3</t>
  </si>
  <si>
    <t>Otplata glavnice primljenih kredita od tuzemnih kreditnih institucija izvan javnog sektora</t>
  </si>
  <si>
    <t>Otplata glavnice primljenih kredita od tuzemnih kreditnih institucija izvan javnog sektora - kratkoročnih</t>
  </si>
  <si>
    <t>Otplata glavnice primljenih kredita od tuzemnih kreditnih institucija izvan javnog sektora - dugoročnih</t>
  </si>
  <si>
    <t>544 4</t>
  </si>
  <si>
    <t>Otplata glavnice primljeni zajmova od tuzemnih osiguravajućih društava izvan javnog sektora</t>
  </si>
  <si>
    <t>Otplata glavnice primljeni zajmova od tuzemnih osiguravajućih društava izvan javnog sektora - kratkoročnih</t>
  </si>
  <si>
    <t>Otplata glavnice primljeni zajmova od tuzemnih osiguravajućih društava izvan javnog sektora - dugoročnih</t>
  </si>
  <si>
    <t>544 5</t>
  </si>
  <si>
    <t xml:space="preserve">Otplata glavnice primljenih kredita i zajmova od ostalih  tuzemnih financijskih institucija izvan javnog sektora </t>
  </si>
  <si>
    <t>Otplata glavnice primljenih kredita i zajmova od ostalih tuzemnih financijskih institucija izvan javnog sektora - kratkoročnih</t>
  </si>
  <si>
    <t xml:space="preserve">Otplata glavnice primljenih kredita i zajmova od ostalih tuzemnih financijskih institucija izvan javnog sektora - dugoročnih </t>
  </si>
  <si>
    <t>544 6</t>
  </si>
  <si>
    <t>Otplata glavnice primljenih kredita od inozemnih kreditnih institucija</t>
  </si>
  <si>
    <t>Otplata glavnice primljenih kredita od inozemnih kreditnih institucija- kratkoročnih</t>
  </si>
  <si>
    <t>Otplata glavnice primljenih kredita od inozemnih kreditnih institucija- dugoročnih</t>
  </si>
  <si>
    <t>544 7</t>
  </si>
  <si>
    <t>Otplata glavnice primljenih zajmova od inozemnih osiguravajućih društava</t>
  </si>
  <si>
    <t>Otplata glavnice primljenih zajmova od inozemnih osiguravajućih društava - kratkoročnih</t>
  </si>
  <si>
    <t>Otplata glavnice primljenih zajmova od inozemnih osiguravajućih društava - dugoročnih</t>
  </si>
  <si>
    <t>544 8</t>
  </si>
  <si>
    <t>Otplata glavnice primljenih kredita i zajmova od ostalih inozemnih financijskih institucija</t>
  </si>
  <si>
    <t>Otplata glavnice primljenih zajmova od trgovačkih društava i  obrtnika izvan javnog sektora</t>
  </si>
  <si>
    <t>Otplata glavnice primljenih zajmova od tuzemnih trgovačkih društava izvan javnog sektora</t>
  </si>
  <si>
    <t>Otplata glavnice primljenih zajmova od tuzemnih trgovačkih društava izvan javnog sektora - kratkoročnh</t>
  </si>
  <si>
    <t>Otplata glavnice primljenih zajmova od tuzemnih trgovačkih društava izvan javnog sektora - dugoročnih</t>
  </si>
  <si>
    <t>Otplata glavnice primljenih zajmova od tuzemnih obrtnika izvan javnog sektora</t>
  </si>
  <si>
    <t>Otplata glavnice primljenih zajmova od tuzemnih obrtnika izvan javnog sektora - dugoročnih</t>
  </si>
  <si>
    <t>Otplata glavnice primljenih zajmova od tuzemnih obrtnika izvan javnog sektora - kratkoročnih</t>
  </si>
  <si>
    <t>545 3</t>
  </si>
  <si>
    <t>545 4</t>
  </si>
  <si>
    <t>545 5</t>
  </si>
  <si>
    <t>Otplata glavnice primljenih zajmova od inozemnih trgovačkih društava</t>
  </si>
  <si>
    <t>Otplata glavnice primljenih zajmova od inozemnih trgovačkih društava - kratkoročnih</t>
  </si>
  <si>
    <t>Otplata glavnice primljenih zajmova od inozemnih trgovačkih društava - dugoročnih</t>
  </si>
  <si>
    <t>545 6</t>
  </si>
  <si>
    <t>Otplata glavnice primljenih zajmova od inozemnih obrtnika</t>
  </si>
  <si>
    <t>Otplata glavnice primljenih zajmova od inozemnih obrtnika - kratkoročnih</t>
  </si>
  <si>
    <t>Otplata glavnice primljenih zajmova od inozemnih obrtnika - dugoročnih</t>
  </si>
  <si>
    <t>547 1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</si>
  <si>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</si>
  <si>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</si>
  <si>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dugročnih</t>
  </si>
  <si>
    <t>547 2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</si>
  <si>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</si>
  <si>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</si>
  <si>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</si>
  <si>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547 3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</si>
  <si>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</si>
  <si>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</si>
  <si>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</si>
  <si>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</si>
  <si>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547 4</t>
  </si>
  <si>
    <t>Otplata glavnice primljenih zajmova od općinskih proračuna - kratkoročnih</t>
  </si>
  <si>
    <t>Otplata glavnice primljenih zajmova od općinskih proračuna - dugoročnih</t>
  </si>
  <si>
    <t>547 5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</si>
  <si>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</si>
  <si>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</si>
  <si>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-dugoročnih</t>
  </si>
  <si>
    <t>547 6</t>
  </si>
  <si>
    <t>Otplata glavnice primljenih zajmova od ostalih izvanproračunskih korisnika državnog proračuna</t>
  </si>
  <si>
    <t>Otplata glavnice primljenih zajmova od ostalih izvanproračunskih korisnika državnog proračuna - kratkoročnih</t>
  </si>
  <si>
    <t>Otplata glavnice primljenih zajmova od ostalih izvanproračunskih korisnika državnog proračuna - dugoročnih</t>
  </si>
  <si>
    <t>547 7</t>
  </si>
  <si>
    <t>Otplata glavnice primljenih zajmova od izvanproračunskih korisnika županijskih, gradskih i općinskih proračuna</t>
  </si>
  <si>
    <t>Otplata glavnice primljenih zajmova od izvanproračunskih korisnika županijskih, gradskih i općinskih proračuna - kratkoročnih</t>
  </si>
  <si>
    <t>Otplata glavnice primljenih zajmova od izvanproračunskih korisnika županijskih, gradskih i općinskih proračuna - dugoročnih</t>
  </si>
  <si>
    <t>Otplata glavnice primljenih kredita i zajmova od ostalih inozemnih financijskih institucija - kratko.</t>
  </si>
  <si>
    <t>Otplata glavnice primljenih kredita i zajmova od ostalih inozemnih financijskih institucija - dugor.</t>
  </si>
  <si>
    <t>517 7</t>
  </si>
  <si>
    <r>
      <t xml:space="preserve">Kamate za odobrene, a nerealizirane </t>
    </r>
    <r>
      <rPr>
        <b/>
        <i/>
        <sz val="8"/>
        <rFont val="Arial"/>
        <family val="2"/>
      </rPr>
      <t>kredite i</t>
    </r>
    <r>
      <rPr>
        <b/>
        <sz val="8"/>
        <rFont val="Arial"/>
        <family val="2"/>
      </rPr>
      <t xml:space="preserve"> zajmove</t>
    </r>
  </si>
  <si>
    <t>Kamate za odobrene, a nerealizirane  kredite i zajmove</t>
  </si>
  <si>
    <t>Tekuće pomoći inozemnim vladama u EU</t>
  </si>
  <si>
    <t>Kapitalne pomoći inozemnim vladama u EU</t>
  </si>
  <si>
    <t>Pomoći međunarodnim organizacijama te institucijama i tijelima EU</t>
  </si>
  <si>
    <t>Pomoći unutar općeg proračuna</t>
  </si>
  <si>
    <t>Tekuće pomoći unutar općeg proračuna</t>
  </si>
  <si>
    <t>Kapitalne pomoći unutar općeg proračuna</t>
  </si>
  <si>
    <t>Pomoć osobama s invaliditetom</t>
  </si>
  <si>
    <t>Tekuće donacije zakladama i fundacijama</t>
  </si>
  <si>
    <t>Kapitalne pomoći obrtnicima</t>
  </si>
  <si>
    <t>Ceste, željeznice i  ostali prometni objekti</t>
  </si>
  <si>
    <t>Dionice i udjeli u glavnici kreditnih  i ostalih financijskih institucija u javnom sektoru</t>
  </si>
  <si>
    <t>Dionice i udjeli u glavnici kreditnih  i ostalih  financijskih institucija izvan javnog sektora</t>
  </si>
  <si>
    <t>Dionice i udjeli u glavnici inozemnih kreditnih  i ostalih financijskih institucija</t>
  </si>
  <si>
    <t>Izdaci za otplatu glavnice primljenih kredita i zajmova</t>
  </si>
  <si>
    <t>Otplata glavnice primljenih kredita  i  zajmova od međunarodnih organizacija, institucija i tijela EU te inozemnih vlada</t>
  </si>
  <si>
    <t>Otplata glavnice primljenih zajmova od kreditnih i ostalih institucija  u javnom sektoru</t>
  </si>
  <si>
    <t>Otplata glavnice primljenih kredita i zajmova od kreditnih i ostalihfinancijskih institucija izvan javnog sektora</t>
  </si>
  <si>
    <t>Prihodi iz proračuna</t>
  </si>
  <si>
    <t>Pomoći iz proračuna  za financiranje redovne djelatnosti proračunskih korisnika</t>
  </si>
  <si>
    <t>Prihodi za financiranje rashoda poslovanja</t>
  </si>
  <si>
    <t>Prihodi za financiranje rashoda za nabavu nefinancijske imovine</t>
  </si>
  <si>
    <t>Prihodi na temelju ugovorenih obveza</t>
  </si>
  <si>
    <t>IZVJEŠĆE O OSTVARENIM PRIHODIMA I RASHODIMA  ZA RAZDOBLJE 01.04. - 30.06.2014. godine</t>
  </si>
  <si>
    <t>Doznačeno 01.04. - 30.04.2014.</t>
  </si>
  <si>
    <t>UKUPNO (01.04. - 30.06.2014.)</t>
  </si>
  <si>
    <t>Utrošeno  01.04.- 30.06.2014.</t>
  </si>
  <si>
    <t>višak/manjak  31.03. 2014. (+/-)</t>
  </si>
  <si>
    <t>VIŠAK/MANJAK 30.06.2014. (+/-)</t>
  </si>
  <si>
    <t>VIŠAK/MANJAK (+/-) 31.03.2014.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</si>
</sst>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_ ;[Red]\-#,##0.00\ "/>
    <numFmt numFmtId="168" formatCode="#,##0.00_ ;\-#,##0.00\ "/>
    <numFmt numFmtId="169" formatCode="00000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11"/>
      <color indexed="18"/>
      <name val="Times New Roman"/>
      <family val="1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9"/>
      <color indexed="1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trike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/>
    </xf>
    <xf numFmtId="167" fontId="1" fillId="34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167" fontId="1" fillId="35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167" fontId="1" fillId="36" borderId="11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67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>
      <alignment/>
    </xf>
    <xf numFmtId="167" fontId="1" fillId="0" borderId="11" xfId="0" applyNumberFormat="1" applyFont="1" applyBorder="1" applyAlignment="1">
      <alignment/>
    </xf>
    <xf numFmtId="0" fontId="0" fillId="37" borderId="11" xfId="0" applyFill="1" applyBorder="1" applyAlignment="1">
      <alignment/>
    </xf>
    <xf numFmtId="167" fontId="0" fillId="37" borderId="11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167" fontId="1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5" fillId="36" borderId="11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8" borderId="11" xfId="0" applyFont="1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Alignment="1">
      <alignment horizontal="lef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3" fillId="40" borderId="11" xfId="0" applyFont="1" applyFill="1" applyBorder="1" applyAlignment="1">
      <alignment horizontal="left"/>
    </xf>
    <xf numFmtId="0" fontId="12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3" fillId="38" borderId="11" xfId="0" applyFont="1" applyFill="1" applyBorder="1" applyAlignment="1">
      <alignment horizontal="right"/>
    </xf>
    <xf numFmtId="0" fontId="3" fillId="40" borderId="11" xfId="0" applyFont="1" applyFill="1" applyBorder="1" applyAlignment="1">
      <alignment horizontal="left"/>
    </xf>
    <xf numFmtId="0" fontId="13" fillId="40" borderId="12" xfId="0" applyFont="1" applyFill="1" applyBorder="1" applyAlignment="1">
      <alignment horizontal="left"/>
    </xf>
    <xf numFmtId="0" fontId="13" fillId="40" borderId="13" xfId="0" applyFont="1" applyFill="1" applyBorder="1" applyAlignment="1">
      <alignment horizontal="left"/>
    </xf>
    <xf numFmtId="0" fontId="12" fillId="40" borderId="13" xfId="0" applyFont="1" applyFill="1" applyBorder="1" applyAlignment="1">
      <alignment horizontal="left"/>
    </xf>
    <xf numFmtId="0" fontId="12" fillId="40" borderId="14" xfId="0" applyFont="1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3" fillId="40" borderId="11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14" fillId="39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3" fillId="40" borderId="11" xfId="0" applyFont="1" applyFill="1" applyBorder="1" applyAlignment="1">
      <alignment horizontal="left"/>
    </xf>
    <xf numFmtId="0" fontId="14" fillId="0" borderId="11" xfId="0" applyFont="1" applyBorder="1" applyAlignment="1">
      <alignment/>
    </xf>
    <xf numFmtId="0" fontId="13" fillId="36" borderId="11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5" borderId="11" xfId="0" applyFont="1" applyFill="1" applyBorder="1" applyAlignment="1">
      <alignment/>
    </xf>
    <xf numFmtId="0" fontId="3" fillId="40" borderId="11" xfId="0" applyFont="1" applyFill="1" applyBorder="1" applyAlignment="1">
      <alignment horizontal="left"/>
    </xf>
    <xf numFmtId="0" fontId="14" fillId="39" borderId="11" xfId="0" applyFont="1" applyFill="1" applyBorder="1" applyAlignment="1">
      <alignment horizontal="right"/>
    </xf>
    <xf numFmtId="0" fontId="12" fillId="39" borderId="12" xfId="0" applyFont="1" applyFill="1" applyBorder="1" applyAlignment="1">
      <alignment horizontal="left"/>
    </xf>
    <xf numFmtId="0" fontId="12" fillId="39" borderId="13" xfId="0" applyFont="1" applyFill="1" applyBorder="1" applyAlignment="1">
      <alignment horizontal="left"/>
    </xf>
    <xf numFmtId="0" fontId="12" fillId="39" borderId="14" xfId="0" applyFont="1" applyFill="1" applyBorder="1" applyAlignment="1">
      <alignment horizontal="left"/>
    </xf>
    <xf numFmtId="0" fontId="13" fillId="40" borderId="12" xfId="0" applyFont="1" applyFill="1" applyBorder="1" applyAlignment="1">
      <alignment horizontal="left"/>
    </xf>
    <xf numFmtId="0" fontId="12" fillId="40" borderId="13" xfId="0" applyFont="1" applyFill="1" applyBorder="1" applyAlignment="1">
      <alignment horizontal="left"/>
    </xf>
    <xf numFmtId="0" fontId="12" fillId="40" borderId="14" xfId="0" applyFont="1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3" fillId="40" borderId="11" xfId="0" applyFont="1" applyFill="1" applyBorder="1" applyAlignment="1">
      <alignment/>
    </xf>
    <xf numFmtId="0" fontId="13" fillId="40" borderId="13" xfId="0" applyFont="1" applyFill="1" applyBorder="1" applyAlignment="1">
      <alignment horizontal="left"/>
    </xf>
    <xf numFmtId="0" fontId="13" fillId="40" borderId="14" xfId="0" applyFont="1" applyFill="1" applyBorder="1" applyAlignment="1">
      <alignment horizontal="left"/>
    </xf>
    <xf numFmtId="0" fontId="12" fillId="39" borderId="11" xfId="0" applyFont="1" applyFill="1" applyBorder="1" applyAlignment="1">
      <alignment/>
    </xf>
    <xf numFmtId="0" fontId="13" fillId="39" borderId="13" xfId="0" applyFont="1" applyFill="1" applyBorder="1" applyAlignment="1">
      <alignment horizontal="left"/>
    </xf>
    <xf numFmtId="0" fontId="14" fillId="39" borderId="11" xfId="0" applyFont="1" applyFill="1" applyBorder="1" applyAlignment="1">
      <alignment horizontal="left"/>
    </xf>
    <xf numFmtId="0" fontId="14" fillId="39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12" fillId="39" borderId="11" xfId="0" applyFont="1" applyFill="1" applyBorder="1" applyAlignment="1">
      <alignment horizontal="right"/>
    </xf>
    <xf numFmtId="0" fontId="13" fillId="39" borderId="14" xfId="0" applyFont="1" applyFill="1" applyBorder="1" applyAlignment="1">
      <alignment horizontal="left"/>
    </xf>
    <xf numFmtId="0" fontId="12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Alignment="1">
      <alignment/>
    </xf>
    <xf numFmtId="0" fontId="3" fillId="37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2" fillId="37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/>
    </xf>
    <xf numFmtId="4" fontId="1" fillId="36" borderId="11" xfId="0" applyNumberFormat="1" applyFon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4" fontId="1" fillId="34" borderId="11" xfId="0" applyNumberFormat="1" applyFont="1" applyFill="1" applyBorder="1" applyAlignment="1">
      <alignment/>
    </xf>
    <xf numFmtId="4" fontId="19" fillId="40" borderId="14" xfId="0" applyNumberFormat="1" applyFont="1" applyFill="1" applyBorder="1" applyAlignment="1">
      <alignment horizontal="right"/>
    </xf>
    <xf numFmtId="4" fontId="1" fillId="40" borderId="11" xfId="0" applyNumberFormat="1" applyFont="1" applyFill="1" applyBorder="1" applyAlignment="1">
      <alignment/>
    </xf>
    <xf numFmtId="4" fontId="0" fillId="0" borderId="11" xfId="0" applyNumberFormat="1" applyFont="1" applyBorder="1" applyAlignment="1" applyProtection="1">
      <alignment/>
      <protection locked="0"/>
    </xf>
    <xf numFmtId="4" fontId="1" fillId="33" borderId="11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/>
    </xf>
    <xf numFmtId="4" fontId="1" fillId="36" borderId="11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39" borderId="11" xfId="0" applyNumberFormat="1" applyFill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1" fillId="40" borderId="11" xfId="0" applyNumberFormat="1" applyFont="1" applyFill="1" applyBorder="1" applyAlignment="1">
      <alignment/>
    </xf>
    <xf numFmtId="4" fontId="0" fillId="39" borderId="11" xfId="0" applyNumberFormat="1" applyFont="1" applyFill="1" applyBorder="1" applyAlignment="1" applyProtection="1">
      <alignment/>
      <protection locked="0"/>
    </xf>
    <xf numFmtId="4" fontId="0" fillId="39" borderId="11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>
      <alignment/>
    </xf>
    <xf numFmtId="4" fontId="0" fillId="37" borderId="11" xfId="0" applyNumberFormat="1" applyFill="1" applyBorder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/>
      <protection locked="0"/>
    </xf>
    <xf numFmtId="4" fontId="1" fillId="40" borderId="11" xfId="0" applyNumberFormat="1" applyFont="1" applyFill="1" applyBorder="1" applyAlignment="1" applyProtection="1">
      <alignment/>
      <protection/>
    </xf>
    <xf numFmtId="4" fontId="1" fillId="40" borderId="11" xfId="0" applyNumberFormat="1" applyFont="1" applyFill="1" applyBorder="1" applyAlignment="1" applyProtection="1">
      <alignment/>
      <protection/>
    </xf>
    <xf numFmtId="4" fontId="56" fillId="40" borderId="11" xfId="0" applyNumberFormat="1" applyFont="1" applyFill="1" applyBorder="1" applyAlignment="1" applyProtection="1">
      <alignment/>
      <protection/>
    </xf>
    <xf numFmtId="4" fontId="1" fillId="40" borderId="11" xfId="0" applyNumberFormat="1" applyFont="1" applyFill="1" applyBorder="1" applyAlignment="1" applyProtection="1">
      <alignment horizontal="right"/>
      <protection/>
    </xf>
    <xf numFmtId="4" fontId="16" fillId="37" borderId="11" xfId="0" applyNumberFormat="1" applyFont="1" applyFill="1" applyBorder="1" applyAlignment="1" applyProtection="1">
      <alignment/>
      <protection/>
    </xf>
    <xf numFmtId="4" fontId="18" fillId="33" borderId="11" xfId="0" applyNumberFormat="1" applyFont="1" applyFill="1" applyBorder="1" applyAlignment="1">
      <alignment/>
    </xf>
    <xf numFmtId="0" fontId="6" fillId="40" borderId="11" xfId="0" applyFont="1" applyFill="1" applyBorder="1" applyAlignment="1">
      <alignment/>
    </xf>
    <xf numFmtId="167" fontId="1" fillId="40" borderId="11" xfId="0" applyNumberFormat="1" applyFont="1" applyFill="1" applyBorder="1" applyAlignment="1" applyProtection="1">
      <alignment/>
      <protection locked="0"/>
    </xf>
    <xf numFmtId="0" fontId="6" fillId="40" borderId="12" xfId="0" applyFont="1" applyFill="1" applyBorder="1" applyAlignment="1">
      <alignment horizontal="left"/>
    </xf>
    <xf numFmtId="0" fontId="6" fillId="40" borderId="13" xfId="0" applyFont="1" applyFill="1" applyBorder="1" applyAlignment="1">
      <alignment horizontal="left"/>
    </xf>
    <xf numFmtId="0" fontId="6" fillId="40" borderId="14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4" fillId="39" borderId="11" xfId="0" applyFont="1" applyFill="1" applyBorder="1" applyAlignment="1">
      <alignment horizontal="left"/>
    </xf>
    <xf numFmtId="0" fontId="3" fillId="40" borderId="11" xfId="0" applyFont="1" applyFill="1" applyBorder="1" applyAlignment="1">
      <alignment horizontal="left"/>
    </xf>
    <xf numFmtId="0" fontId="13" fillId="40" borderId="12" xfId="0" applyFont="1" applyFill="1" applyBorder="1" applyAlignment="1">
      <alignment/>
    </xf>
    <xf numFmtId="0" fontId="13" fillId="40" borderId="13" xfId="0" applyFont="1" applyFill="1" applyBorder="1" applyAlignment="1">
      <alignment/>
    </xf>
    <xf numFmtId="0" fontId="13" fillId="40" borderId="14" xfId="0" applyFont="1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3" fillId="40" borderId="12" xfId="0" applyFont="1" applyFill="1" applyBorder="1" applyAlignment="1">
      <alignment horizontal="left"/>
    </xf>
    <xf numFmtId="0" fontId="13" fillId="40" borderId="13" xfId="0" applyFont="1" applyFill="1" applyBorder="1" applyAlignment="1">
      <alignment horizontal="left"/>
    </xf>
    <xf numFmtId="0" fontId="13" fillId="40" borderId="14" xfId="0" applyFont="1" applyFill="1" applyBorder="1" applyAlignment="1">
      <alignment horizontal="left"/>
    </xf>
    <xf numFmtId="0" fontId="3" fillId="40" borderId="13" xfId="0" applyFont="1" applyFill="1" applyBorder="1" applyAlignment="1">
      <alignment horizontal="left"/>
    </xf>
    <xf numFmtId="0" fontId="3" fillId="40" borderId="14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39" borderId="12" xfId="0" applyFont="1" applyFill="1" applyBorder="1" applyAlignment="1">
      <alignment horizontal="left"/>
    </xf>
    <xf numFmtId="0" fontId="3" fillId="39" borderId="13" xfId="0" applyFont="1" applyFill="1" applyBorder="1" applyAlignment="1">
      <alignment horizontal="left"/>
    </xf>
    <xf numFmtId="0" fontId="3" fillId="39" borderId="1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3" fillId="40" borderId="12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left"/>
    </xf>
    <xf numFmtId="0" fontId="13" fillId="40" borderId="12" xfId="0" applyFont="1" applyFill="1" applyBorder="1" applyAlignment="1">
      <alignment horizontal="left"/>
    </xf>
    <xf numFmtId="0" fontId="13" fillId="40" borderId="13" xfId="0" applyFont="1" applyFill="1" applyBorder="1" applyAlignment="1">
      <alignment horizontal="left"/>
    </xf>
    <xf numFmtId="0" fontId="13" fillId="40" borderId="14" xfId="0" applyFont="1" applyFill="1" applyBorder="1" applyAlignment="1">
      <alignment horizontal="left"/>
    </xf>
    <xf numFmtId="0" fontId="3" fillId="40" borderId="13" xfId="0" applyFont="1" applyFill="1" applyBorder="1" applyAlignment="1">
      <alignment horizontal="left"/>
    </xf>
    <xf numFmtId="0" fontId="3" fillId="40" borderId="14" xfId="0" applyFont="1" applyFill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2" fontId="3" fillId="36" borderId="12" xfId="0" applyNumberFormat="1" applyFont="1" applyFill="1" applyBorder="1" applyAlignment="1">
      <alignment horizontal="left" wrapText="1"/>
    </xf>
    <xf numFmtId="2" fontId="3" fillId="36" borderId="13" xfId="0" applyNumberFormat="1" applyFont="1" applyFill="1" applyBorder="1" applyAlignment="1">
      <alignment horizontal="left" wrapText="1"/>
    </xf>
    <xf numFmtId="2" fontId="3" fillId="36" borderId="14" xfId="0" applyNumberFormat="1" applyFont="1" applyFill="1" applyBorder="1" applyAlignment="1">
      <alignment horizontal="left" wrapText="1"/>
    </xf>
    <xf numFmtId="0" fontId="3" fillId="40" borderId="12" xfId="0" applyFont="1" applyFill="1" applyBorder="1" applyAlignment="1">
      <alignment horizontal="left" wrapText="1"/>
    </xf>
    <xf numFmtId="0" fontId="3" fillId="40" borderId="13" xfId="0" applyFont="1" applyFill="1" applyBorder="1" applyAlignment="1">
      <alignment horizontal="left" wrapText="1"/>
    </xf>
    <xf numFmtId="0" fontId="3" fillId="40" borderId="14" xfId="0" applyFont="1" applyFill="1" applyBorder="1" applyAlignment="1">
      <alignment horizontal="left" wrapText="1"/>
    </xf>
    <xf numFmtId="0" fontId="13" fillId="35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5" fillId="36" borderId="14" xfId="0" applyFont="1" applyFill="1" applyBorder="1" applyAlignment="1">
      <alignment horizontal="left" wrapText="1"/>
    </xf>
    <xf numFmtId="0" fontId="15" fillId="34" borderId="11" xfId="0" applyFont="1" applyFill="1" applyBorder="1" applyAlignment="1">
      <alignment horizontal="left"/>
    </xf>
    <xf numFmtId="0" fontId="13" fillId="36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2" fontId="3" fillId="35" borderId="12" xfId="0" applyNumberFormat="1" applyFont="1" applyFill="1" applyBorder="1" applyAlignment="1">
      <alignment horizontal="left" wrapText="1"/>
    </xf>
    <xf numFmtId="2" fontId="3" fillId="35" borderId="13" xfId="0" applyNumberFormat="1" applyFont="1" applyFill="1" applyBorder="1" applyAlignment="1">
      <alignment horizontal="left" wrapText="1"/>
    </xf>
    <xf numFmtId="2" fontId="3" fillId="35" borderId="14" xfId="0" applyNumberFormat="1" applyFont="1" applyFill="1" applyBorder="1" applyAlignment="1">
      <alignment horizontal="left" wrapText="1"/>
    </xf>
    <xf numFmtId="0" fontId="12" fillId="40" borderId="13" xfId="0" applyFont="1" applyFill="1" applyBorder="1" applyAlignment="1">
      <alignment horizontal="left"/>
    </xf>
    <xf numFmtId="0" fontId="12" fillId="40" borderId="14" xfId="0" applyFont="1" applyFill="1" applyBorder="1" applyAlignment="1">
      <alignment horizontal="left"/>
    </xf>
    <xf numFmtId="0" fontId="14" fillId="39" borderId="11" xfId="0" applyFont="1" applyFill="1" applyBorder="1" applyAlignment="1">
      <alignment horizontal="left" wrapText="1"/>
    </xf>
    <xf numFmtId="0" fontId="14" fillId="39" borderId="12" xfId="0" applyFont="1" applyFill="1" applyBorder="1" applyAlignment="1">
      <alignment horizontal="left" wrapText="1"/>
    </xf>
    <xf numFmtId="0" fontId="14" fillId="39" borderId="13" xfId="0" applyFont="1" applyFill="1" applyBorder="1" applyAlignment="1">
      <alignment horizontal="left" wrapText="1"/>
    </xf>
    <xf numFmtId="0" fontId="14" fillId="39" borderId="14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 wrapText="1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3" fillId="35" borderId="11" xfId="0" applyFont="1" applyFill="1" applyBorder="1" applyAlignment="1">
      <alignment horizontal="left" wrapText="1"/>
    </xf>
    <xf numFmtId="0" fontId="13" fillId="40" borderId="12" xfId="0" applyFont="1" applyFill="1" applyBorder="1" applyAlignment="1">
      <alignment horizontal="left" wrapText="1"/>
    </xf>
    <xf numFmtId="0" fontId="12" fillId="40" borderId="13" xfId="0" applyFont="1" applyFill="1" applyBorder="1" applyAlignment="1">
      <alignment horizontal="left" wrapText="1"/>
    </xf>
    <xf numFmtId="0" fontId="12" fillId="40" borderId="14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/>
    </xf>
    <xf numFmtId="0" fontId="18" fillId="37" borderId="11" xfId="0" applyFont="1" applyFill="1" applyBorder="1" applyAlignment="1">
      <alignment horizontal="left"/>
    </xf>
    <xf numFmtId="0" fontId="20" fillId="37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9" fontId="12" fillId="0" borderId="12" xfId="0" applyNumberFormat="1" applyFont="1" applyBorder="1" applyAlignment="1">
      <alignment horizontal="left"/>
    </xf>
    <xf numFmtId="169" fontId="12" fillId="0" borderId="13" xfId="0" applyNumberFormat="1" applyFont="1" applyBorder="1" applyAlignment="1">
      <alignment horizontal="left"/>
    </xf>
    <xf numFmtId="169" fontId="12" fillId="0" borderId="14" xfId="0" applyNumberFormat="1" applyFont="1" applyBorder="1" applyAlignment="1">
      <alignment horizontal="left"/>
    </xf>
    <xf numFmtId="0" fontId="13" fillId="40" borderId="11" xfId="0" applyFont="1" applyFill="1" applyBorder="1" applyAlignment="1">
      <alignment horizontal="left"/>
    </xf>
    <xf numFmtId="169" fontId="12" fillId="0" borderId="12" xfId="0" applyNumberFormat="1" applyFont="1" applyBorder="1" applyAlignment="1">
      <alignment horizontal="left" wrapText="1"/>
    </xf>
    <xf numFmtId="169" fontId="12" fillId="0" borderId="13" xfId="0" applyNumberFormat="1" applyFont="1" applyBorder="1" applyAlignment="1">
      <alignment horizontal="left" wrapText="1"/>
    </xf>
    <xf numFmtId="169" fontId="12" fillId="0" borderId="14" xfId="0" applyNumberFormat="1" applyFont="1" applyBorder="1" applyAlignment="1">
      <alignment horizontal="left" wrapText="1"/>
    </xf>
    <xf numFmtId="0" fontId="17" fillId="40" borderId="13" xfId="0" applyFont="1" applyFill="1" applyBorder="1" applyAlignment="1">
      <alignment horizontal="left"/>
    </xf>
    <xf numFmtId="0" fontId="17" fillId="40" borderId="14" xfId="0" applyFont="1" applyFill="1" applyBorder="1" applyAlignment="1">
      <alignment horizontal="left"/>
    </xf>
    <xf numFmtId="0" fontId="12" fillId="39" borderId="12" xfId="0" applyFont="1" applyFill="1" applyBorder="1" applyAlignment="1">
      <alignment horizontal="left"/>
    </xf>
    <xf numFmtId="0" fontId="12" fillId="39" borderId="13" xfId="0" applyFont="1" applyFill="1" applyBorder="1" applyAlignment="1">
      <alignment horizontal="left"/>
    </xf>
    <xf numFmtId="0" fontId="12" fillId="39" borderId="14" xfId="0" applyFont="1" applyFill="1" applyBorder="1" applyAlignment="1">
      <alignment horizontal="left"/>
    </xf>
    <xf numFmtId="0" fontId="14" fillId="39" borderId="12" xfId="0" applyFont="1" applyFill="1" applyBorder="1" applyAlignment="1">
      <alignment horizontal="left"/>
    </xf>
    <xf numFmtId="0" fontId="14" fillId="39" borderId="13" xfId="0" applyFont="1" applyFill="1" applyBorder="1" applyAlignment="1">
      <alignment horizontal="left"/>
    </xf>
    <xf numFmtId="0" fontId="14" fillId="39" borderId="14" xfId="0" applyFont="1" applyFill="1" applyBorder="1" applyAlignment="1">
      <alignment horizontal="left"/>
    </xf>
    <xf numFmtId="0" fontId="14" fillId="40" borderId="13" xfId="0" applyFont="1" applyFill="1" applyBorder="1" applyAlignment="1">
      <alignment horizontal="left"/>
    </xf>
    <xf numFmtId="0" fontId="14" fillId="40" borderId="14" xfId="0" applyFont="1" applyFill="1" applyBorder="1" applyAlignment="1">
      <alignment horizontal="left"/>
    </xf>
    <xf numFmtId="0" fontId="14" fillId="36" borderId="11" xfId="0" applyFont="1" applyFill="1" applyBorder="1" applyAlignment="1">
      <alignment horizontal="left"/>
    </xf>
    <xf numFmtId="0" fontId="12" fillId="39" borderId="12" xfId="0" applyFont="1" applyFill="1" applyBorder="1" applyAlignment="1">
      <alignment horizontal="left" wrapText="1"/>
    </xf>
    <xf numFmtId="0" fontId="12" fillId="39" borderId="13" xfId="0" applyFont="1" applyFill="1" applyBorder="1" applyAlignment="1">
      <alignment horizontal="left" wrapText="1"/>
    </xf>
    <xf numFmtId="0" fontId="12" fillId="39" borderId="14" xfId="0" applyFont="1" applyFill="1" applyBorder="1" applyAlignment="1">
      <alignment horizontal="left" wrapText="1"/>
    </xf>
    <xf numFmtId="0" fontId="3" fillId="39" borderId="13" xfId="0" applyFont="1" applyFill="1" applyBorder="1" applyAlignment="1">
      <alignment horizontal="left"/>
    </xf>
    <xf numFmtId="0" fontId="3" fillId="39" borderId="14" xfId="0" applyFont="1" applyFill="1" applyBorder="1" applyAlignment="1">
      <alignment horizontal="left"/>
    </xf>
    <xf numFmtId="0" fontId="14" fillId="40" borderId="13" xfId="0" applyFont="1" applyFill="1" applyBorder="1" applyAlignment="1">
      <alignment horizontal="left" wrapText="1"/>
    </xf>
    <xf numFmtId="0" fontId="14" fillId="40" borderId="14" xfId="0" applyFont="1" applyFill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0"/>
  <sheetViews>
    <sheetView tabSelected="1" view="pageBreakPreview" zoomScaleNormal="110" zoomScaleSheetLayoutView="100" workbookViewId="0" topLeftCell="A829">
      <selection activeCell="B849" sqref="B849:G849"/>
    </sheetView>
  </sheetViews>
  <sheetFormatPr defaultColWidth="9.140625" defaultRowHeight="12.75"/>
  <cols>
    <col min="1" max="1" width="6.421875" style="0" customWidth="1"/>
    <col min="2" max="2" width="11.140625" style="0" customWidth="1"/>
    <col min="3" max="3" width="15.00390625" style="0" customWidth="1"/>
    <col min="6" max="6" width="10.8515625" style="0" customWidth="1"/>
    <col min="7" max="7" width="14.421875" style="0" customWidth="1"/>
    <col min="8" max="8" width="17.00390625" style="0" customWidth="1"/>
  </cols>
  <sheetData>
    <row r="1" spans="1:5" ht="22.5" customHeight="1">
      <c r="A1" s="1"/>
      <c r="B1" s="1"/>
      <c r="C1" s="1"/>
      <c r="D1" s="1"/>
      <c r="E1" s="1"/>
    </row>
    <row r="2" ht="15.75" customHeight="1">
      <c r="A2" t="s">
        <v>0</v>
      </c>
    </row>
    <row r="3" spans="1:8" ht="18.75" customHeight="1">
      <c r="A3" s="209" t="s">
        <v>940</v>
      </c>
      <c r="B3" s="209"/>
      <c r="C3" s="209"/>
      <c r="D3" s="209"/>
      <c r="E3" s="209"/>
      <c r="F3" s="209"/>
      <c r="G3" s="209"/>
      <c r="H3" s="209"/>
    </row>
    <row r="4" spans="1:8" ht="15" customHeight="1">
      <c r="A4" s="209" t="s">
        <v>1</v>
      </c>
      <c r="B4" s="209"/>
      <c r="C4" s="209"/>
      <c r="D4" s="209"/>
      <c r="E4" s="209"/>
      <c r="F4" s="209"/>
      <c r="G4" s="209"/>
      <c r="H4" s="209"/>
    </row>
    <row r="5" spans="1:8" ht="17.25" customHeight="1">
      <c r="A5" s="2"/>
      <c r="B5" s="2"/>
      <c r="C5" s="2"/>
      <c r="D5" s="2"/>
      <c r="E5" s="2"/>
      <c r="F5" s="2"/>
      <c r="G5" s="2"/>
      <c r="H5" s="2"/>
    </row>
    <row r="6" spans="1:8" ht="25.5" customHeight="1">
      <c r="A6" s="3" t="s">
        <v>2</v>
      </c>
      <c r="B6" s="151" t="s">
        <v>3</v>
      </c>
      <c r="C6" s="152"/>
      <c r="D6" s="152"/>
      <c r="E6" s="152"/>
      <c r="F6" s="152"/>
      <c r="G6" s="153"/>
      <c r="H6" s="4" t="s">
        <v>941</v>
      </c>
    </row>
    <row r="7" spans="1:8" ht="19.5" customHeight="1">
      <c r="A7" s="5">
        <v>67</v>
      </c>
      <c r="B7" s="143" t="s">
        <v>935</v>
      </c>
      <c r="C7" s="143"/>
      <c r="D7" s="143"/>
      <c r="E7" s="143"/>
      <c r="F7" s="143"/>
      <c r="G7" s="143"/>
      <c r="H7" s="6">
        <f>SUM(H8)</f>
        <v>0</v>
      </c>
    </row>
    <row r="8" spans="1:8" ht="12.75">
      <c r="A8" s="7">
        <v>671</v>
      </c>
      <c r="B8" s="140" t="s">
        <v>936</v>
      </c>
      <c r="C8" s="140"/>
      <c r="D8" s="140"/>
      <c r="E8" s="140"/>
      <c r="F8" s="140"/>
      <c r="G8" s="140"/>
      <c r="H8" s="8">
        <f>SUM(H9+H11)</f>
        <v>0</v>
      </c>
    </row>
    <row r="9" spans="1:8" ht="12.75">
      <c r="A9" s="9">
        <v>6711</v>
      </c>
      <c r="B9" s="141" t="s">
        <v>937</v>
      </c>
      <c r="C9" s="141"/>
      <c r="D9" s="141"/>
      <c r="E9" s="141"/>
      <c r="F9" s="141"/>
      <c r="G9" s="141"/>
      <c r="H9" s="10">
        <f>SUM(H10)</f>
        <v>0</v>
      </c>
    </row>
    <row r="10" spans="1:8" ht="12.75">
      <c r="A10" s="11">
        <v>67111</v>
      </c>
      <c r="B10" s="142" t="s">
        <v>937</v>
      </c>
      <c r="C10" s="142"/>
      <c r="D10" s="142"/>
      <c r="E10" s="142"/>
      <c r="F10" s="142"/>
      <c r="G10" s="142"/>
      <c r="H10" s="12">
        <v>0</v>
      </c>
    </row>
    <row r="11" spans="1:8" ht="12.75">
      <c r="A11" s="9">
        <v>6712</v>
      </c>
      <c r="B11" s="141" t="s">
        <v>938</v>
      </c>
      <c r="C11" s="141"/>
      <c r="D11" s="141"/>
      <c r="E11" s="141"/>
      <c r="F11" s="141"/>
      <c r="G11" s="141"/>
      <c r="H11" s="10">
        <f>SUM(H12)</f>
        <v>0</v>
      </c>
    </row>
    <row r="12" spans="1:8" ht="12.75">
      <c r="A12" s="11">
        <v>67121</v>
      </c>
      <c r="B12" s="142" t="s">
        <v>938</v>
      </c>
      <c r="C12" s="142"/>
      <c r="D12" s="142"/>
      <c r="E12" s="142"/>
      <c r="F12" s="142"/>
      <c r="G12" s="142"/>
      <c r="H12" s="12">
        <v>0</v>
      </c>
    </row>
    <row r="13" spans="1:8" ht="12.75">
      <c r="A13" s="118">
        <v>6713</v>
      </c>
      <c r="B13" s="120" t="s">
        <v>939</v>
      </c>
      <c r="C13" s="121"/>
      <c r="D13" s="121"/>
      <c r="E13" s="121"/>
      <c r="F13" s="121"/>
      <c r="G13" s="122"/>
      <c r="H13" s="119">
        <v>0</v>
      </c>
    </row>
    <row r="14" spans="1:8" ht="12.75">
      <c r="A14" s="11">
        <v>67131</v>
      </c>
      <c r="B14" s="123" t="s">
        <v>939</v>
      </c>
      <c r="C14" s="124"/>
      <c r="D14" s="124"/>
      <c r="E14" s="124"/>
      <c r="F14" s="124"/>
      <c r="G14" s="125"/>
      <c r="H14" s="12">
        <v>0</v>
      </c>
    </row>
    <row r="15" spans="1:8" ht="16.5" customHeight="1">
      <c r="A15" s="13"/>
      <c r="B15" s="160" t="s">
        <v>942</v>
      </c>
      <c r="C15" s="142"/>
      <c r="D15" s="142"/>
      <c r="E15" s="142"/>
      <c r="F15" s="142"/>
      <c r="G15" s="142"/>
      <c r="H15" s="14">
        <f>SUM(H7)</f>
        <v>0</v>
      </c>
    </row>
    <row r="16" spans="1:8" ht="12.75">
      <c r="A16" s="15"/>
      <c r="B16" s="162" t="s">
        <v>946</v>
      </c>
      <c r="C16" s="162"/>
      <c r="D16" s="162"/>
      <c r="E16" s="162"/>
      <c r="F16" s="162"/>
      <c r="G16" s="162"/>
      <c r="H16" s="16">
        <v>0</v>
      </c>
    </row>
    <row r="17" spans="1:8" ht="18.75" customHeight="1">
      <c r="A17" s="17"/>
      <c r="B17" s="161" t="s">
        <v>4</v>
      </c>
      <c r="C17" s="161"/>
      <c r="D17" s="161"/>
      <c r="E17" s="161"/>
      <c r="F17" s="161"/>
      <c r="G17" s="161"/>
      <c r="H17" s="18">
        <f>SUM(H15+H16)</f>
        <v>0</v>
      </c>
    </row>
    <row r="18" spans="2:3" ht="12.75">
      <c r="B18" s="19"/>
      <c r="C18" s="19"/>
    </row>
    <row r="22" ht="6" customHeight="1"/>
    <row r="23" spans="1:8" ht="29.25" customHeight="1">
      <c r="A23" s="3" t="s">
        <v>2</v>
      </c>
      <c r="B23" s="151" t="s">
        <v>3</v>
      </c>
      <c r="C23" s="152"/>
      <c r="D23" s="152"/>
      <c r="E23" s="152"/>
      <c r="F23" s="152"/>
      <c r="G23" s="153"/>
      <c r="H23" s="4" t="s">
        <v>943</v>
      </c>
    </row>
    <row r="24" spans="1:8" ht="28.5" customHeight="1">
      <c r="A24" s="20">
        <v>3</v>
      </c>
      <c r="B24" s="178" t="s">
        <v>5</v>
      </c>
      <c r="C24" s="178"/>
      <c r="D24" s="178"/>
      <c r="E24" s="178"/>
      <c r="F24" s="178"/>
      <c r="G24" s="178"/>
      <c r="H24" s="91">
        <f>SUM(H25+H62+H200+H263+H280+H318+H353)</f>
        <v>0</v>
      </c>
    </row>
    <row r="25" spans="1:8" ht="16.5" customHeight="1">
      <c r="A25" s="5">
        <v>31</v>
      </c>
      <c r="B25" s="143" t="s">
        <v>6</v>
      </c>
      <c r="C25" s="143"/>
      <c r="D25" s="143"/>
      <c r="E25" s="143"/>
      <c r="F25" s="143"/>
      <c r="G25" s="143"/>
      <c r="H25" s="92">
        <f>SUM(H26+H43+H52)</f>
        <v>0</v>
      </c>
    </row>
    <row r="26" spans="1:8" ht="13.5" customHeight="1">
      <c r="A26" s="7">
        <v>311</v>
      </c>
      <c r="B26" s="140" t="s">
        <v>7</v>
      </c>
      <c r="C26" s="140"/>
      <c r="D26" s="140"/>
      <c r="E26" s="140"/>
      <c r="F26" s="140"/>
      <c r="G26" s="140"/>
      <c r="H26" s="93">
        <f>SUM(H27+H31+H39+H41)</f>
        <v>0</v>
      </c>
    </row>
    <row r="27" spans="1:8" ht="12.75">
      <c r="A27" s="9" t="s">
        <v>8</v>
      </c>
      <c r="B27" s="141" t="s">
        <v>9</v>
      </c>
      <c r="C27" s="141"/>
      <c r="D27" s="141"/>
      <c r="E27" s="141"/>
      <c r="F27" s="141"/>
      <c r="G27" s="141"/>
      <c r="H27" s="94">
        <f>SUM(H28+H29+H30)</f>
        <v>0</v>
      </c>
    </row>
    <row r="28" spans="1:8" ht="12.75">
      <c r="A28" s="11">
        <v>31111</v>
      </c>
      <c r="B28" s="142" t="s">
        <v>10</v>
      </c>
      <c r="C28" s="142"/>
      <c r="D28" s="142"/>
      <c r="E28" s="142"/>
      <c r="F28" s="142"/>
      <c r="G28" s="142"/>
      <c r="H28" s="95">
        <v>0</v>
      </c>
    </row>
    <row r="29" spans="1:8" ht="12.75">
      <c r="A29" s="11">
        <v>31112</v>
      </c>
      <c r="B29" s="142" t="s">
        <v>11</v>
      </c>
      <c r="C29" s="142"/>
      <c r="D29" s="142"/>
      <c r="E29" s="142"/>
      <c r="F29" s="142"/>
      <c r="G29" s="142"/>
      <c r="H29" s="95">
        <v>0</v>
      </c>
    </row>
    <row r="30" spans="1:8" ht="12.75">
      <c r="A30" s="11">
        <v>31113</v>
      </c>
      <c r="B30" s="142" t="s">
        <v>12</v>
      </c>
      <c r="C30" s="142"/>
      <c r="D30" s="142"/>
      <c r="E30" s="142"/>
      <c r="F30" s="142"/>
      <c r="G30" s="142"/>
      <c r="H30" s="95">
        <v>0</v>
      </c>
    </row>
    <row r="31" spans="1:8" ht="12.75">
      <c r="A31" s="9" t="s">
        <v>13</v>
      </c>
      <c r="B31" s="141" t="s">
        <v>14</v>
      </c>
      <c r="C31" s="141"/>
      <c r="D31" s="141"/>
      <c r="E31" s="141"/>
      <c r="F31" s="141"/>
      <c r="G31" s="141"/>
      <c r="H31" s="94">
        <f>SUM(H32+H33+H34+H35+H36+H37+H38)</f>
        <v>0</v>
      </c>
    </row>
    <row r="32" spans="1:8" ht="12.75">
      <c r="A32" s="11">
        <v>31121</v>
      </c>
      <c r="B32" s="142" t="s">
        <v>15</v>
      </c>
      <c r="C32" s="142"/>
      <c r="D32" s="142"/>
      <c r="E32" s="142"/>
      <c r="F32" s="142"/>
      <c r="G32" s="142"/>
      <c r="H32" s="95">
        <v>0</v>
      </c>
    </row>
    <row r="33" spans="1:8" ht="12.75">
      <c r="A33" s="11">
        <v>31122</v>
      </c>
      <c r="B33" s="142" t="s">
        <v>16</v>
      </c>
      <c r="C33" s="142"/>
      <c r="D33" s="142"/>
      <c r="E33" s="142"/>
      <c r="F33" s="142"/>
      <c r="G33" s="142"/>
      <c r="H33" s="95">
        <v>0</v>
      </c>
    </row>
    <row r="34" spans="1:8" ht="12.75">
      <c r="A34" s="11">
        <v>31123</v>
      </c>
      <c r="B34" s="142" t="s">
        <v>17</v>
      </c>
      <c r="C34" s="142"/>
      <c r="D34" s="142"/>
      <c r="E34" s="142"/>
      <c r="F34" s="142"/>
      <c r="G34" s="142"/>
      <c r="H34" s="95">
        <v>0</v>
      </c>
    </row>
    <row r="35" spans="1:8" ht="12.75">
      <c r="A35" s="11">
        <v>31124</v>
      </c>
      <c r="B35" s="142" t="s">
        <v>18</v>
      </c>
      <c r="C35" s="142"/>
      <c r="D35" s="142"/>
      <c r="E35" s="142"/>
      <c r="F35" s="142"/>
      <c r="G35" s="142"/>
      <c r="H35" s="95">
        <v>0</v>
      </c>
    </row>
    <row r="36" spans="1:8" ht="12.75">
      <c r="A36" s="11">
        <v>31125</v>
      </c>
      <c r="B36" s="142" t="s">
        <v>19</v>
      </c>
      <c r="C36" s="142"/>
      <c r="D36" s="142"/>
      <c r="E36" s="142"/>
      <c r="F36" s="142"/>
      <c r="G36" s="142"/>
      <c r="H36" s="95">
        <v>0</v>
      </c>
    </row>
    <row r="37" spans="1:8" ht="12.75">
      <c r="A37" s="11">
        <v>31126</v>
      </c>
      <c r="B37" s="142" t="s">
        <v>20</v>
      </c>
      <c r="C37" s="142"/>
      <c r="D37" s="142"/>
      <c r="E37" s="142"/>
      <c r="F37" s="142"/>
      <c r="G37" s="142"/>
      <c r="H37" s="95">
        <v>0</v>
      </c>
    </row>
    <row r="38" spans="1:8" ht="12.75">
      <c r="A38" s="11">
        <v>31129</v>
      </c>
      <c r="B38" s="142" t="s">
        <v>21</v>
      </c>
      <c r="C38" s="142"/>
      <c r="D38" s="142"/>
      <c r="E38" s="142"/>
      <c r="F38" s="142"/>
      <c r="G38" s="142"/>
      <c r="H38" s="95">
        <v>0</v>
      </c>
    </row>
    <row r="39" spans="1:8" ht="12.75">
      <c r="A39" s="9" t="s">
        <v>22</v>
      </c>
      <c r="B39" s="141" t="s">
        <v>23</v>
      </c>
      <c r="C39" s="141"/>
      <c r="D39" s="141"/>
      <c r="E39" s="141"/>
      <c r="F39" s="141"/>
      <c r="G39" s="141"/>
      <c r="H39" s="94">
        <f>SUM(H40)</f>
        <v>0</v>
      </c>
    </row>
    <row r="40" spans="1:8" ht="12.75">
      <c r="A40" s="11">
        <v>31131</v>
      </c>
      <c r="B40" s="142" t="s">
        <v>23</v>
      </c>
      <c r="C40" s="142"/>
      <c r="D40" s="142"/>
      <c r="E40" s="142"/>
      <c r="F40" s="142"/>
      <c r="G40" s="142"/>
      <c r="H40" s="95">
        <v>0</v>
      </c>
    </row>
    <row r="41" spans="1:8" ht="12.75">
      <c r="A41" s="9" t="s">
        <v>24</v>
      </c>
      <c r="B41" s="141" t="s">
        <v>25</v>
      </c>
      <c r="C41" s="141"/>
      <c r="D41" s="141"/>
      <c r="E41" s="141"/>
      <c r="F41" s="141"/>
      <c r="G41" s="141"/>
      <c r="H41" s="94">
        <f>SUM(H42)</f>
        <v>0</v>
      </c>
    </row>
    <row r="42" spans="1:8" ht="12.75">
      <c r="A42" s="11">
        <v>31141</v>
      </c>
      <c r="B42" s="142" t="s">
        <v>25</v>
      </c>
      <c r="C42" s="142"/>
      <c r="D42" s="142"/>
      <c r="E42" s="142"/>
      <c r="F42" s="142"/>
      <c r="G42" s="142"/>
      <c r="H42" s="95">
        <v>0</v>
      </c>
    </row>
    <row r="43" spans="1:8" ht="12.75">
      <c r="A43" s="7">
        <v>312</v>
      </c>
      <c r="B43" s="140" t="s">
        <v>26</v>
      </c>
      <c r="C43" s="140"/>
      <c r="D43" s="140"/>
      <c r="E43" s="140"/>
      <c r="F43" s="140"/>
      <c r="G43" s="140"/>
      <c r="H43" s="93">
        <f>SUM(H44)</f>
        <v>0</v>
      </c>
    </row>
    <row r="44" spans="1:8" ht="12.75">
      <c r="A44" s="9" t="s">
        <v>27</v>
      </c>
      <c r="B44" s="141" t="s">
        <v>26</v>
      </c>
      <c r="C44" s="141"/>
      <c r="D44" s="141"/>
      <c r="E44" s="141"/>
      <c r="F44" s="141"/>
      <c r="G44" s="141"/>
      <c r="H44" s="94">
        <f>SUM(H45:H51)</f>
        <v>0</v>
      </c>
    </row>
    <row r="45" spans="1:8" ht="12.75">
      <c r="A45" s="11">
        <v>31211</v>
      </c>
      <c r="B45" s="142" t="s">
        <v>28</v>
      </c>
      <c r="C45" s="142"/>
      <c r="D45" s="142"/>
      <c r="E45" s="142"/>
      <c r="F45" s="142"/>
      <c r="G45" s="142"/>
      <c r="H45" s="95">
        <v>0</v>
      </c>
    </row>
    <row r="46" spans="1:8" ht="12.75">
      <c r="A46" s="11">
        <v>31212</v>
      </c>
      <c r="B46" s="142" t="s">
        <v>29</v>
      </c>
      <c r="C46" s="142"/>
      <c r="D46" s="142"/>
      <c r="E46" s="142"/>
      <c r="F46" s="142"/>
      <c r="G46" s="142"/>
      <c r="H46" s="95">
        <v>0</v>
      </c>
    </row>
    <row r="47" spans="1:8" ht="12.75">
      <c r="A47" s="11">
        <v>31213</v>
      </c>
      <c r="B47" s="142" t="s">
        <v>30</v>
      </c>
      <c r="C47" s="142"/>
      <c r="D47" s="142"/>
      <c r="E47" s="142"/>
      <c r="F47" s="142"/>
      <c r="G47" s="142"/>
      <c r="H47" s="95">
        <v>0</v>
      </c>
    </row>
    <row r="48" spans="1:8" ht="12.75">
      <c r="A48" s="11">
        <v>31214</v>
      </c>
      <c r="B48" s="142" t="s">
        <v>31</v>
      </c>
      <c r="C48" s="142"/>
      <c r="D48" s="142"/>
      <c r="E48" s="142"/>
      <c r="F48" s="142"/>
      <c r="G48" s="142"/>
      <c r="H48" s="95">
        <v>0</v>
      </c>
    </row>
    <row r="49" spans="1:8" ht="12.75">
      <c r="A49" s="11">
        <v>31215</v>
      </c>
      <c r="B49" s="142" t="s">
        <v>32</v>
      </c>
      <c r="C49" s="142"/>
      <c r="D49" s="142"/>
      <c r="E49" s="142"/>
      <c r="F49" s="142"/>
      <c r="G49" s="142"/>
      <c r="H49" s="95">
        <v>0</v>
      </c>
    </row>
    <row r="50" spans="1:8" ht="12.75">
      <c r="A50" s="33">
        <v>31216</v>
      </c>
      <c r="B50" s="131" t="s">
        <v>621</v>
      </c>
      <c r="C50" s="132"/>
      <c r="D50" s="132"/>
      <c r="E50" s="132"/>
      <c r="F50" s="132"/>
      <c r="G50" s="133"/>
      <c r="H50" s="95">
        <v>0</v>
      </c>
    </row>
    <row r="51" spans="1:8" ht="12.75">
      <c r="A51" s="11">
        <v>31219</v>
      </c>
      <c r="B51" s="142" t="s">
        <v>33</v>
      </c>
      <c r="C51" s="142"/>
      <c r="D51" s="142"/>
      <c r="E51" s="142"/>
      <c r="F51" s="142"/>
      <c r="G51" s="142"/>
      <c r="H51" s="95">
        <v>0</v>
      </c>
    </row>
    <row r="52" spans="1:8" ht="12.75">
      <c r="A52" s="7">
        <v>313</v>
      </c>
      <c r="B52" s="140" t="s">
        <v>34</v>
      </c>
      <c r="C52" s="140"/>
      <c r="D52" s="140"/>
      <c r="E52" s="140"/>
      <c r="F52" s="140"/>
      <c r="G52" s="140"/>
      <c r="H52" s="93">
        <f>SUM(H53+H55+H59)</f>
        <v>0</v>
      </c>
    </row>
    <row r="53" spans="1:8" ht="12.75">
      <c r="A53" s="21" t="s">
        <v>35</v>
      </c>
      <c r="B53" s="141" t="s">
        <v>36</v>
      </c>
      <c r="C53" s="141"/>
      <c r="D53" s="141"/>
      <c r="E53" s="141"/>
      <c r="F53" s="141"/>
      <c r="G53" s="141"/>
      <c r="H53" s="94">
        <f>SUM(H54)</f>
        <v>0</v>
      </c>
    </row>
    <row r="54" spans="1:8" ht="12.75">
      <c r="A54" s="11">
        <v>31311</v>
      </c>
      <c r="B54" s="142" t="s">
        <v>36</v>
      </c>
      <c r="C54" s="142"/>
      <c r="D54" s="142"/>
      <c r="E54" s="142"/>
      <c r="F54" s="142"/>
      <c r="G54" s="142"/>
      <c r="H54" s="95">
        <v>0</v>
      </c>
    </row>
    <row r="55" spans="1:8" ht="12.75">
      <c r="A55" s="9" t="s">
        <v>37</v>
      </c>
      <c r="B55" s="141" t="s">
        <v>38</v>
      </c>
      <c r="C55" s="141"/>
      <c r="D55" s="141"/>
      <c r="E55" s="141"/>
      <c r="F55" s="141"/>
      <c r="G55" s="141"/>
      <c r="H55" s="94">
        <f>SUM(H56+H57+H58)</f>
        <v>0</v>
      </c>
    </row>
    <row r="56" spans="1:8" ht="12.75">
      <c r="A56" s="11">
        <v>31321</v>
      </c>
      <c r="B56" s="142" t="s">
        <v>39</v>
      </c>
      <c r="C56" s="142"/>
      <c r="D56" s="142"/>
      <c r="E56" s="142"/>
      <c r="F56" s="142"/>
      <c r="G56" s="142"/>
      <c r="H56" s="95">
        <v>0</v>
      </c>
    </row>
    <row r="57" spans="1:8" ht="12.75">
      <c r="A57" s="33">
        <v>31322</v>
      </c>
      <c r="B57" s="131" t="s">
        <v>622</v>
      </c>
      <c r="C57" s="132"/>
      <c r="D57" s="132"/>
      <c r="E57" s="132"/>
      <c r="F57" s="132"/>
      <c r="G57" s="133"/>
      <c r="H57" s="95">
        <v>0</v>
      </c>
    </row>
    <row r="58" spans="1:8" ht="12.75">
      <c r="A58" s="33">
        <v>31329</v>
      </c>
      <c r="B58" s="131" t="s">
        <v>624</v>
      </c>
      <c r="C58" s="132"/>
      <c r="D58" s="132"/>
      <c r="E58" s="132"/>
      <c r="F58" s="132"/>
      <c r="G58" s="133"/>
      <c r="H58" s="95">
        <v>0</v>
      </c>
    </row>
    <row r="59" spans="1:8" ht="12.75">
      <c r="A59" s="9" t="s">
        <v>40</v>
      </c>
      <c r="B59" s="141" t="s">
        <v>41</v>
      </c>
      <c r="C59" s="141"/>
      <c r="D59" s="141"/>
      <c r="E59" s="141"/>
      <c r="F59" s="141"/>
      <c r="G59" s="141"/>
      <c r="H59" s="94">
        <f>SUM(H60+H61)</f>
        <v>0</v>
      </c>
    </row>
    <row r="60" spans="1:8" ht="12.75">
      <c r="A60" s="33">
        <v>31332</v>
      </c>
      <c r="B60" s="131" t="s">
        <v>623</v>
      </c>
      <c r="C60" s="132"/>
      <c r="D60" s="132"/>
      <c r="E60" s="132"/>
      <c r="F60" s="132"/>
      <c r="G60" s="133"/>
      <c r="H60" s="95">
        <v>0</v>
      </c>
    </row>
    <row r="61" spans="1:8" ht="12.75">
      <c r="A61" s="33">
        <v>31329</v>
      </c>
      <c r="B61" s="131" t="s">
        <v>625</v>
      </c>
      <c r="C61" s="132"/>
      <c r="D61" s="132"/>
      <c r="E61" s="132"/>
      <c r="F61" s="132"/>
      <c r="G61" s="133"/>
      <c r="H61" s="95">
        <v>0</v>
      </c>
    </row>
    <row r="62" spans="1:8" ht="17.25" customHeight="1">
      <c r="A62" s="5">
        <v>32</v>
      </c>
      <c r="B62" s="143" t="s">
        <v>42</v>
      </c>
      <c r="C62" s="143"/>
      <c r="D62" s="143"/>
      <c r="E62" s="143"/>
      <c r="F62" s="143"/>
      <c r="G62" s="143"/>
      <c r="H62" s="96">
        <f>SUM(H63+H82+H115+H177+H173)</f>
        <v>0</v>
      </c>
    </row>
    <row r="63" spans="1:8" ht="15" customHeight="1">
      <c r="A63" s="7">
        <v>321</v>
      </c>
      <c r="B63" s="140" t="s">
        <v>43</v>
      </c>
      <c r="C63" s="140"/>
      <c r="D63" s="140"/>
      <c r="E63" s="140"/>
      <c r="F63" s="140"/>
      <c r="G63" s="140"/>
      <c r="H63" s="93">
        <f>SUM(H64+H72+H76+H79)</f>
        <v>0</v>
      </c>
    </row>
    <row r="64" spans="1:8" ht="12.75">
      <c r="A64" s="9" t="s">
        <v>44</v>
      </c>
      <c r="B64" s="141" t="s">
        <v>45</v>
      </c>
      <c r="C64" s="141"/>
      <c r="D64" s="141"/>
      <c r="E64" s="141"/>
      <c r="F64" s="141"/>
      <c r="G64" s="141"/>
      <c r="H64" s="94">
        <f>SUM(H65:H71)</f>
        <v>0</v>
      </c>
    </row>
    <row r="65" spans="1:8" ht="12.75">
      <c r="A65" s="11">
        <v>32111</v>
      </c>
      <c r="B65" s="142" t="s">
        <v>46</v>
      </c>
      <c r="C65" s="142"/>
      <c r="D65" s="142"/>
      <c r="E65" s="142"/>
      <c r="F65" s="142"/>
      <c r="G65" s="142"/>
      <c r="H65" s="95">
        <v>0</v>
      </c>
    </row>
    <row r="66" spans="1:8" ht="12.75">
      <c r="A66" s="11">
        <v>32112</v>
      </c>
      <c r="B66" s="142" t="s">
        <v>47</v>
      </c>
      <c r="C66" s="142"/>
      <c r="D66" s="142"/>
      <c r="E66" s="142"/>
      <c r="F66" s="142"/>
      <c r="G66" s="142"/>
      <c r="H66" s="95">
        <v>0</v>
      </c>
    </row>
    <row r="67" spans="1:8" ht="12.75">
      <c r="A67" s="11">
        <v>32113</v>
      </c>
      <c r="B67" s="142" t="s">
        <v>48</v>
      </c>
      <c r="C67" s="142"/>
      <c r="D67" s="142"/>
      <c r="E67" s="142"/>
      <c r="F67" s="142"/>
      <c r="G67" s="142"/>
      <c r="H67" s="95">
        <v>0</v>
      </c>
    </row>
    <row r="68" spans="1:8" ht="12.75">
      <c r="A68" s="11">
        <v>32114</v>
      </c>
      <c r="B68" s="142" t="s">
        <v>49</v>
      </c>
      <c r="C68" s="142"/>
      <c r="D68" s="142"/>
      <c r="E68" s="142"/>
      <c r="F68" s="142"/>
      <c r="G68" s="142"/>
      <c r="H68" s="95">
        <v>0</v>
      </c>
    </row>
    <row r="69" spans="1:8" ht="12.75">
      <c r="A69" s="11">
        <v>32115</v>
      </c>
      <c r="B69" s="142" t="s">
        <v>50</v>
      </c>
      <c r="C69" s="142"/>
      <c r="D69" s="142"/>
      <c r="E69" s="142"/>
      <c r="F69" s="142"/>
      <c r="G69" s="142"/>
      <c r="H69" s="95">
        <v>0</v>
      </c>
    </row>
    <row r="70" spans="1:8" ht="12.75">
      <c r="A70" s="11">
        <v>32116</v>
      </c>
      <c r="B70" s="142" t="s">
        <v>51</v>
      </c>
      <c r="C70" s="142"/>
      <c r="D70" s="142"/>
      <c r="E70" s="142"/>
      <c r="F70" s="142"/>
      <c r="G70" s="142"/>
      <c r="H70" s="95">
        <v>0</v>
      </c>
    </row>
    <row r="71" spans="1:8" ht="12.75">
      <c r="A71" s="11">
        <v>32119</v>
      </c>
      <c r="B71" s="142" t="s">
        <v>52</v>
      </c>
      <c r="C71" s="142"/>
      <c r="D71" s="142"/>
      <c r="E71" s="142"/>
      <c r="F71" s="142"/>
      <c r="G71" s="142"/>
      <c r="H71" s="95">
        <v>0</v>
      </c>
    </row>
    <row r="72" spans="1:8" ht="12.75">
      <c r="A72" s="9" t="s">
        <v>53</v>
      </c>
      <c r="B72" s="141" t="s">
        <v>54</v>
      </c>
      <c r="C72" s="141"/>
      <c r="D72" s="141"/>
      <c r="E72" s="141"/>
      <c r="F72" s="141"/>
      <c r="G72" s="141"/>
      <c r="H72" s="94">
        <f>SUM(H73+H74+H75)</f>
        <v>0</v>
      </c>
    </row>
    <row r="73" spans="1:8" ht="12.75">
      <c r="A73" s="11">
        <v>32121</v>
      </c>
      <c r="B73" s="142" t="s">
        <v>55</v>
      </c>
      <c r="C73" s="142"/>
      <c r="D73" s="142"/>
      <c r="E73" s="142"/>
      <c r="F73" s="142"/>
      <c r="G73" s="142"/>
      <c r="H73" s="95">
        <v>0</v>
      </c>
    </row>
    <row r="74" spans="1:8" ht="12.75">
      <c r="A74" s="11">
        <v>32122</v>
      </c>
      <c r="B74" s="142" t="s">
        <v>56</v>
      </c>
      <c r="C74" s="142"/>
      <c r="D74" s="142"/>
      <c r="E74" s="142"/>
      <c r="F74" s="142"/>
      <c r="G74" s="142"/>
      <c r="H74" s="95">
        <v>0</v>
      </c>
    </row>
    <row r="75" spans="1:8" ht="12.75">
      <c r="A75" s="11">
        <v>32123</v>
      </c>
      <c r="B75" s="142" t="s">
        <v>57</v>
      </c>
      <c r="C75" s="142"/>
      <c r="D75" s="142"/>
      <c r="E75" s="142"/>
      <c r="F75" s="142"/>
      <c r="G75" s="142"/>
      <c r="H75" s="95">
        <v>0</v>
      </c>
    </row>
    <row r="76" spans="1:8" ht="12.75">
      <c r="A76" s="9" t="s">
        <v>58</v>
      </c>
      <c r="B76" s="141" t="s">
        <v>59</v>
      </c>
      <c r="C76" s="141"/>
      <c r="D76" s="141"/>
      <c r="E76" s="141"/>
      <c r="F76" s="141"/>
      <c r="G76" s="141"/>
      <c r="H76" s="94">
        <f>SUM(H77+H78)</f>
        <v>0</v>
      </c>
    </row>
    <row r="77" spans="1:8" ht="12.75">
      <c r="A77" s="11">
        <v>32131</v>
      </c>
      <c r="B77" s="142" t="s">
        <v>60</v>
      </c>
      <c r="C77" s="142"/>
      <c r="D77" s="142"/>
      <c r="E77" s="142"/>
      <c r="F77" s="142"/>
      <c r="G77" s="142"/>
      <c r="H77" s="95">
        <v>0</v>
      </c>
    </row>
    <row r="78" spans="1:8" ht="12.75">
      <c r="A78" s="11">
        <v>32132</v>
      </c>
      <c r="B78" s="123" t="s">
        <v>61</v>
      </c>
      <c r="C78" s="124"/>
      <c r="D78" s="124"/>
      <c r="E78" s="124"/>
      <c r="F78" s="124"/>
      <c r="G78" s="125"/>
      <c r="H78" s="95">
        <v>0</v>
      </c>
    </row>
    <row r="79" spans="1:8" ht="12.75">
      <c r="A79" s="37" t="s">
        <v>626</v>
      </c>
      <c r="B79" s="163" t="s">
        <v>627</v>
      </c>
      <c r="C79" s="164"/>
      <c r="D79" s="164"/>
      <c r="E79" s="164"/>
      <c r="F79" s="164"/>
      <c r="G79" s="165"/>
      <c r="H79" s="112">
        <f>SUM(H80+H81)</f>
        <v>0</v>
      </c>
    </row>
    <row r="80" spans="1:8" ht="12.75">
      <c r="A80" s="38">
        <v>32141</v>
      </c>
      <c r="B80" s="145" t="s">
        <v>628</v>
      </c>
      <c r="C80" s="146"/>
      <c r="D80" s="146"/>
      <c r="E80" s="146"/>
      <c r="F80" s="146"/>
      <c r="G80" s="147"/>
      <c r="H80" s="95">
        <v>0</v>
      </c>
    </row>
    <row r="81" spans="1:8" ht="12.75">
      <c r="A81" s="38">
        <v>32149</v>
      </c>
      <c r="B81" s="145" t="s">
        <v>627</v>
      </c>
      <c r="C81" s="146"/>
      <c r="D81" s="146"/>
      <c r="E81" s="146"/>
      <c r="F81" s="146"/>
      <c r="G81" s="147"/>
      <c r="H81" s="95">
        <v>0</v>
      </c>
    </row>
    <row r="82" spans="1:8" ht="15" customHeight="1">
      <c r="A82" s="7">
        <v>322</v>
      </c>
      <c r="B82" s="140" t="s">
        <v>62</v>
      </c>
      <c r="C82" s="140"/>
      <c r="D82" s="140"/>
      <c r="E82" s="140"/>
      <c r="F82" s="140"/>
      <c r="G82" s="140"/>
      <c r="H82" s="93">
        <f>SUM(H83+H90+H97+H103+H108+H111+H113)</f>
        <v>0</v>
      </c>
    </row>
    <row r="83" spans="1:8" ht="12.75">
      <c r="A83" s="9" t="s">
        <v>63</v>
      </c>
      <c r="B83" s="141" t="s">
        <v>64</v>
      </c>
      <c r="C83" s="141"/>
      <c r="D83" s="141"/>
      <c r="E83" s="141"/>
      <c r="F83" s="141"/>
      <c r="G83" s="141"/>
      <c r="H83" s="94">
        <f>SUM(H84:H89)</f>
        <v>0</v>
      </c>
    </row>
    <row r="84" spans="1:8" ht="12.75">
      <c r="A84" s="11">
        <v>32211</v>
      </c>
      <c r="B84" s="142" t="s">
        <v>65</v>
      </c>
      <c r="C84" s="142"/>
      <c r="D84" s="142"/>
      <c r="E84" s="142"/>
      <c r="F84" s="142"/>
      <c r="G84" s="142"/>
      <c r="H84" s="95">
        <v>0</v>
      </c>
    </row>
    <row r="85" spans="1:8" ht="12.75">
      <c r="A85" s="11">
        <v>32212</v>
      </c>
      <c r="B85" s="142" t="s">
        <v>66</v>
      </c>
      <c r="C85" s="142"/>
      <c r="D85" s="142"/>
      <c r="E85" s="142"/>
      <c r="F85" s="142"/>
      <c r="G85" s="142"/>
      <c r="H85" s="95">
        <v>0</v>
      </c>
    </row>
    <row r="86" spans="1:8" ht="12.75">
      <c r="A86" s="11">
        <v>32213</v>
      </c>
      <c r="B86" s="142" t="s">
        <v>67</v>
      </c>
      <c r="C86" s="142"/>
      <c r="D86" s="142"/>
      <c r="E86" s="142"/>
      <c r="F86" s="142"/>
      <c r="G86" s="142"/>
      <c r="H86" s="95">
        <v>0</v>
      </c>
    </row>
    <row r="87" spans="1:8" ht="12.75">
      <c r="A87" s="11">
        <v>32214</v>
      </c>
      <c r="B87" s="142" t="s">
        <v>68</v>
      </c>
      <c r="C87" s="142"/>
      <c r="D87" s="142"/>
      <c r="E87" s="142"/>
      <c r="F87" s="142"/>
      <c r="G87" s="142"/>
      <c r="H87" s="95">
        <v>0</v>
      </c>
    </row>
    <row r="88" spans="1:8" ht="12.75">
      <c r="A88" s="11">
        <v>32216</v>
      </c>
      <c r="B88" s="142" t="s">
        <v>70</v>
      </c>
      <c r="C88" s="142"/>
      <c r="D88" s="142"/>
      <c r="E88" s="142"/>
      <c r="F88" s="142"/>
      <c r="G88" s="142"/>
      <c r="H88" s="95">
        <v>0</v>
      </c>
    </row>
    <row r="89" spans="1:8" ht="12.75">
      <c r="A89" s="11">
        <v>32219</v>
      </c>
      <c r="B89" s="142" t="s">
        <v>71</v>
      </c>
      <c r="C89" s="142"/>
      <c r="D89" s="142"/>
      <c r="E89" s="142"/>
      <c r="F89" s="142"/>
      <c r="G89" s="142"/>
      <c r="H89" s="95">
        <v>0</v>
      </c>
    </row>
    <row r="90" spans="1:8" ht="12.75">
      <c r="A90" s="9" t="s">
        <v>72</v>
      </c>
      <c r="B90" s="141" t="s">
        <v>73</v>
      </c>
      <c r="C90" s="141"/>
      <c r="D90" s="141"/>
      <c r="E90" s="141"/>
      <c r="F90" s="141"/>
      <c r="G90" s="141"/>
      <c r="H90" s="94">
        <f>SUM(H91:H96)</f>
        <v>0</v>
      </c>
    </row>
    <row r="91" spans="1:8" ht="12.75">
      <c r="A91" s="11">
        <v>32221</v>
      </c>
      <c r="B91" s="142" t="s">
        <v>74</v>
      </c>
      <c r="C91" s="142"/>
      <c r="D91" s="142"/>
      <c r="E91" s="142"/>
      <c r="F91" s="142"/>
      <c r="G91" s="142"/>
      <c r="H91" s="95">
        <v>0</v>
      </c>
    </row>
    <row r="92" spans="1:8" ht="12.75">
      <c r="A92" s="11">
        <v>32222</v>
      </c>
      <c r="B92" s="142" t="s">
        <v>75</v>
      </c>
      <c r="C92" s="142"/>
      <c r="D92" s="142"/>
      <c r="E92" s="142"/>
      <c r="F92" s="142"/>
      <c r="G92" s="142"/>
      <c r="H92" s="95">
        <v>0</v>
      </c>
    </row>
    <row r="93" spans="1:8" ht="12.75">
      <c r="A93" s="11">
        <v>32223</v>
      </c>
      <c r="B93" s="142" t="s">
        <v>76</v>
      </c>
      <c r="C93" s="142"/>
      <c r="D93" s="142"/>
      <c r="E93" s="142"/>
      <c r="F93" s="142"/>
      <c r="G93" s="142"/>
      <c r="H93" s="95">
        <v>0</v>
      </c>
    </row>
    <row r="94" spans="1:8" ht="12.75">
      <c r="A94" s="11">
        <v>32224</v>
      </c>
      <c r="B94" s="142" t="s">
        <v>77</v>
      </c>
      <c r="C94" s="142"/>
      <c r="D94" s="142"/>
      <c r="E94" s="142"/>
      <c r="F94" s="142"/>
      <c r="G94" s="142"/>
      <c r="H94" s="95">
        <v>0</v>
      </c>
    </row>
    <row r="95" spans="1:8" ht="12.75">
      <c r="A95" s="11">
        <v>32225</v>
      </c>
      <c r="B95" s="142" t="s">
        <v>78</v>
      </c>
      <c r="C95" s="142"/>
      <c r="D95" s="142"/>
      <c r="E95" s="142"/>
      <c r="F95" s="142"/>
      <c r="G95" s="142"/>
      <c r="H95" s="95">
        <v>0</v>
      </c>
    </row>
    <row r="96" spans="1:8" ht="12.75">
      <c r="A96" s="11">
        <v>32229</v>
      </c>
      <c r="B96" s="142" t="s">
        <v>79</v>
      </c>
      <c r="C96" s="142"/>
      <c r="D96" s="142"/>
      <c r="E96" s="142"/>
      <c r="F96" s="142"/>
      <c r="G96" s="142"/>
      <c r="H96" s="95">
        <v>0</v>
      </c>
    </row>
    <row r="97" spans="1:8" ht="12.75">
      <c r="A97" s="9" t="s">
        <v>80</v>
      </c>
      <c r="B97" s="141" t="s">
        <v>81</v>
      </c>
      <c r="C97" s="141"/>
      <c r="D97" s="141"/>
      <c r="E97" s="141"/>
      <c r="F97" s="141"/>
      <c r="G97" s="141"/>
      <c r="H97" s="94">
        <f>SUM(H98:H102)</f>
        <v>0</v>
      </c>
    </row>
    <row r="98" spans="1:8" ht="12.75">
      <c r="A98" s="11">
        <v>32231</v>
      </c>
      <c r="B98" s="142" t="s">
        <v>82</v>
      </c>
      <c r="C98" s="142"/>
      <c r="D98" s="142"/>
      <c r="E98" s="142"/>
      <c r="F98" s="142"/>
      <c r="G98" s="142"/>
      <c r="H98" s="95">
        <v>0</v>
      </c>
    </row>
    <row r="99" spans="1:8" ht="12.75">
      <c r="A99" s="11">
        <v>32232</v>
      </c>
      <c r="B99" s="142" t="s">
        <v>83</v>
      </c>
      <c r="C99" s="142"/>
      <c r="D99" s="142"/>
      <c r="E99" s="142"/>
      <c r="F99" s="142"/>
      <c r="G99" s="142"/>
      <c r="H99" s="95">
        <v>0</v>
      </c>
    </row>
    <row r="100" spans="1:8" ht="12.75">
      <c r="A100" s="11">
        <v>32233</v>
      </c>
      <c r="B100" s="142" t="s">
        <v>84</v>
      </c>
      <c r="C100" s="142"/>
      <c r="D100" s="142"/>
      <c r="E100" s="142"/>
      <c r="F100" s="142"/>
      <c r="G100" s="142"/>
      <c r="H100" s="95">
        <v>0</v>
      </c>
    </row>
    <row r="101" spans="1:8" ht="12.75">
      <c r="A101" s="11">
        <v>32234</v>
      </c>
      <c r="B101" s="142" t="s">
        <v>85</v>
      </c>
      <c r="C101" s="142"/>
      <c r="D101" s="142"/>
      <c r="E101" s="142"/>
      <c r="F101" s="142"/>
      <c r="G101" s="142"/>
      <c r="H101" s="95">
        <v>0</v>
      </c>
    </row>
    <row r="102" spans="1:8" ht="12.75">
      <c r="A102" s="11">
        <v>32239</v>
      </c>
      <c r="B102" s="142" t="s">
        <v>86</v>
      </c>
      <c r="C102" s="142"/>
      <c r="D102" s="142"/>
      <c r="E102" s="142"/>
      <c r="F102" s="142"/>
      <c r="G102" s="142"/>
      <c r="H102" s="95">
        <v>0</v>
      </c>
    </row>
    <row r="103" spans="1:8" ht="12.75">
      <c r="A103" s="9" t="s">
        <v>87</v>
      </c>
      <c r="B103" s="141" t="s">
        <v>88</v>
      </c>
      <c r="C103" s="141"/>
      <c r="D103" s="141"/>
      <c r="E103" s="141"/>
      <c r="F103" s="141"/>
      <c r="G103" s="141"/>
      <c r="H103" s="94">
        <f>SUM(H104+H105+H106+H107)</f>
        <v>0</v>
      </c>
    </row>
    <row r="104" spans="1:8" ht="12.75">
      <c r="A104" s="11">
        <v>32241</v>
      </c>
      <c r="B104" s="142" t="s">
        <v>89</v>
      </c>
      <c r="C104" s="142"/>
      <c r="D104" s="142"/>
      <c r="E104" s="142"/>
      <c r="F104" s="142"/>
      <c r="G104" s="142"/>
      <c r="H104" s="95">
        <v>0</v>
      </c>
    </row>
    <row r="105" spans="1:8" ht="12.75">
      <c r="A105" s="11">
        <v>32242</v>
      </c>
      <c r="B105" s="142" t="s">
        <v>90</v>
      </c>
      <c r="C105" s="142"/>
      <c r="D105" s="142"/>
      <c r="E105" s="142"/>
      <c r="F105" s="142"/>
      <c r="G105" s="142"/>
      <c r="H105" s="95">
        <v>0</v>
      </c>
    </row>
    <row r="106" spans="1:8" ht="12.75">
      <c r="A106" s="11">
        <v>32243</v>
      </c>
      <c r="B106" s="142" t="s">
        <v>91</v>
      </c>
      <c r="C106" s="142"/>
      <c r="D106" s="142"/>
      <c r="E106" s="142"/>
      <c r="F106" s="142"/>
      <c r="G106" s="142"/>
      <c r="H106" s="95">
        <v>0</v>
      </c>
    </row>
    <row r="107" spans="1:8" ht="12.75">
      <c r="A107" s="11">
        <v>32244</v>
      </c>
      <c r="B107" s="142" t="s">
        <v>92</v>
      </c>
      <c r="C107" s="142"/>
      <c r="D107" s="142"/>
      <c r="E107" s="142"/>
      <c r="F107" s="142"/>
      <c r="G107" s="142"/>
      <c r="H107" s="95">
        <v>0</v>
      </c>
    </row>
    <row r="108" spans="1:8" ht="12.75">
      <c r="A108" s="9" t="s">
        <v>93</v>
      </c>
      <c r="B108" s="141" t="s">
        <v>94</v>
      </c>
      <c r="C108" s="141"/>
      <c r="D108" s="141"/>
      <c r="E108" s="141"/>
      <c r="F108" s="141"/>
      <c r="G108" s="141"/>
      <c r="H108" s="94">
        <f>SUM(H109+H110)</f>
        <v>0</v>
      </c>
    </row>
    <row r="109" spans="1:8" ht="12.75">
      <c r="A109" s="11">
        <v>32251</v>
      </c>
      <c r="B109" s="142" t="s">
        <v>95</v>
      </c>
      <c r="C109" s="142"/>
      <c r="D109" s="142"/>
      <c r="E109" s="142"/>
      <c r="F109" s="142"/>
      <c r="G109" s="142"/>
      <c r="H109" s="95">
        <v>0</v>
      </c>
    </row>
    <row r="110" spans="1:8" ht="12.75">
      <c r="A110" s="11">
        <v>32252</v>
      </c>
      <c r="B110" s="142" t="s">
        <v>96</v>
      </c>
      <c r="C110" s="142"/>
      <c r="D110" s="142"/>
      <c r="E110" s="142"/>
      <c r="F110" s="142"/>
      <c r="G110" s="142"/>
      <c r="H110" s="95">
        <v>0</v>
      </c>
    </row>
    <row r="111" spans="1:8" ht="12.75">
      <c r="A111" s="9" t="s">
        <v>97</v>
      </c>
      <c r="B111" s="141" t="s">
        <v>98</v>
      </c>
      <c r="C111" s="141"/>
      <c r="D111" s="141"/>
      <c r="E111" s="141"/>
      <c r="F111" s="141"/>
      <c r="G111" s="141"/>
      <c r="H111" s="94">
        <f>SUM(H112)</f>
        <v>0</v>
      </c>
    </row>
    <row r="112" spans="1:8" ht="12.75">
      <c r="A112" s="11">
        <v>32261</v>
      </c>
      <c r="B112" s="142" t="s">
        <v>98</v>
      </c>
      <c r="C112" s="142"/>
      <c r="D112" s="142"/>
      <c r="E112" s="142"/>
      <c r="F112" s="142"/>
      <c r="G112" s="142"/>
      <c r="H112" s="95">
        <v>0</v>
      </c>
    </row>
    <row r="113" spans="1:8" ht="12.75">
      <c r="A113" s="37" t="s">
        <v>629</v>
      </c>
      <c r="B113" s="163" t="s">
        <v>69</v>
      </c>
      <c r="C113" s="166"/>
      <c r="D113" s="166"/>
      <c r="E113" s="166"/>
      <c r="F113" s="166"/>
      <c r="G113" s="167"/>
      <c r="H113" s="112">
        <f>H114</f>
        <v>0</v>
      </c>
    </row>
    <row r="114" spans="1:8" ht="12.75">
      <c r="A114" s="38">
        <v>32271</v>
      </c>
      <c r="B114" s="145" t="s">
        <v>69</v>
      </c>
      <c r="C114" s="146"/>
      <c r="D114" s="146"/>
      <c r="E114" s="146"/>
      <c r="F114" s="146"/>
      <c r="G114" s="147"/>
      <c r="H114" s="95">
        <v>0</v>
      </c>
    </row>
    <row r="115" spans="1:8" ht="20.25" customHeight="1">
      <c r="A115" s="7">
        <v>323</v>
      </c>
      <c r="B115" s="140" t="s">
        <v>99</v>
      </c>
      <c r="C115" s="140"/>
      <c r="D115" s="140"/>
      <c r="E115" s="140"/>
      <c r="F115" s="140"/>
      <c r="G115" s="140"/>
      <c r="H115" s="93">
        <f>SUM(H116+H122+H127+H133+H140+H146+H151+H161+H165)</f>
        <v>0</v>
      </c>
    </row>
    <row r="116" spans="1:8" ht="21.75" customHeight="1">
      <c r="A116" s="9" t="s">
        <v>100</v>
      </c>
      <c r="B116" s="141" t="s">
        <v>101</v>
      </c>
      <c r="C116" s="141"/>
      <c r="D116" s="141"/>
      <c r="E116" s="141"/>
      <c r="F116" s="141"/>
      <c r="G116" s="141"/>
      <c r="H116" s="94">
        <f>SUM(H117:H121)</f>
        <v>0</v>
      </c>
    </row>
    <row r="117" spans="1:8" ht="12.75">
      <c r="A117" s="11">
        <v>32311</v>
      </c>
      <c r="B117" s="142" t="s">
        <v>102</v>
      </c>
      <c r="C117" s="142"/>
      <c r="D117" s="142"/>
      <c r="E117" s="142"/>
      <c r="F117" s="142"/>
      <c r="G117" s="142"/>
      <c r="H117" s="95">
        <v>0</v>
      </c>
    </row>
    <row r="118" spans="1:8" ht="12.75">
      <c r="A118" s="11">
        <v>32312</v>
      </c>
      <c r="B118" s="142" t="s">
        <v>103</v>
      </c>
      <c r="C118" s="142"/>
      <c r="D118" s="142"/>
      <c r="E118" s="142"/>
      <c r="F118" s="142"/>
      <c r="G118" s="142"/>
      <c r="H118" s="95">
        <v>0</v>
      </c>
    </row>
    <row r="119" spans="1:8" ht="12.75">
      <c r="A119" s="11">
        <v>32313</v>
      </c>
      <c r="B119" s="142" t="s">
        <v>104</v>
      </c>
      <c r="C119" s="142"/>
      <c r="D119" s="142"/>
      <c r="E119" s="142"/>
      <c r="F119" s="142"/>
      <c r="G119" s="142"/>
      <c r="H119" s="95">
        <v>0</v>
      </c>
    </row>
    <row r="120" spans="1:8" ht="12.75">
      <c r="A120" s="11">
        <v>32314</v>
      </c>
      <c r="B120" s="142" t="s">
        <v>105</v>
      </c>
      <c r="C120" s="142"/>
      <c r="D120" s="142"/>
      <c r="E120" s="142"/>
      <c r="F120" s="142"/>
      <c r="G120" s="142"/>
      <c r="H120" s="95">
        <v>0</v>
      </c>
    </row>
    <row r="121" spans="1:8" ht="12.75">
      <c r="A121" s="11">
        <v>32319</v>
      </c>
      <c r="B121" s="142" t="s">
        <v>106</v>
      </c>
      <c r="C121" s="142"/>
      <c r="D121" s="142"/>
      <c r="E121" s="142"/>
      <c r="F121" s="142"/>
      <c r="G121" s="142"/>
      <c r="H121" s="95">
        <v>0</v>
      </c>
    </row>
    <row r="122" spans="1:8" ht="12.75">
      <c r="A122" s="9" t="s">
        <v>107</v>
      </c>
      <c r="B122" s="141" t="s">
        <v>108</v>
      </c>
      <c r="C122" s="141"/>
      <c r="D122" s="141"/>
      <c r="E122" s="141"/>
      <c r="F122" s="141"/>
      <c r="G122" s="141"/>
      <c r="H122" s="94">
        <f>SUM(H123:H126)</f>
        <v>0</v>
      </c>
    </row>
    <row r="123" spans="1:8" ht="12.75">
      <c r="A123" s="11">
        <v>32321</v>
      </c>
      <c r="B123" s="142" t="s">
        <v>109</v>
      </c>
      <c r="C123" s="142"/>
      <c r="D123" s="142"/>
      <c r="E123" s="142"/>
      <c r="F123" s="142"/>
      <c r="G123" s="142"/>
      <c r="H123" s="95">
        <v>0</v>
      </c>
    </row>
    <row r="124" spans="1:8" ht="12.75">
      <c r="A124" s="11">
        <v>32322</v>
      </c>
      <c r="B124" s="142" t="s">
        <v>110</v>
      </c>
      <c r="C124" s="142"/>
      <c r="D124" s="142"/>
      <c r="E124" s="142"/>
      <c r="F124" s="142"/>
      <c r="G124" s="142"/>
      <c r="H124" s="95">
        <v>0</v>
      </c>
    </row>
    <row r="125" spans="1:8" ht="12.75">
      <c r="A125" s="11">
        <v>32323</v>
      </c>
      <c r="B125" s="142" t="s">
        <v>111</v>
      </c>
      <c r="C125" s="142"/>
      <c r="D125" s="142"/>
      <c r="E125" s="142"/>
      <c r="F125" s="142"/>
      <c r="G125" s="142"/>
      <c r="H125" s="95">
        <v>0</v>
      </c>
    </row>
    <row r="126" spans="1:8" ht="12.75">
      <c r="A126" s="11">
        <v>32329</v>
      </c>
      <c r="B126" s="142" t="s">
        <v>112</v>
      </c>
      <c r="C126" s="142"/>
      <c r="D126" s="142"/>
      <c r="E126" s="142"/>
      <c r="F126" s="142"/>
      <c r="G126" s="142"/>
      <c r="H126" s="95">
        <v>0</v>
      </c>
    </row>
    <row r="127" spans="1:8" ht="12.75">
      <c r="A127" s="9" t="s">
        <v>113</v>
      </c>
      <c r="B127" s="141" t="s">
        <v>114</v>
      </c>
      <c r="C127" s="141"/>
      <c r="D127" s="141"/>
      <c r="E127" s="141"/>
      <c r="F127" s="141"/>
      <c r="G127" s="141"/>
      <c r="H127" s="94">
        <f>SUM(H128:H132)</f>
        <v>0</v>
      </c>
    </row>
    <row r="128" spans="1:8" ht="12.75">
      <c r="A128" s="11">
        <v>32331</v>
      </c>
      <c r="B128" s="142" t="s">
        <v>115</v>
      </c>
      <c r="C128" s="142"/>
      <c r="D128" s="142"/>
      <c r="E128" s="142"/>
      <c r="F128" s="142"/>
      <c r="G128" s="142"/>
      <c r="H128" s="95">
        <v>0</v>
      </c>
    </row>
    <row r="129" spans="1:8" ht="12.75">
      <c r="A129" s="11">
        <v>32332</v>
      </c>
      <c r="B129" s="142" t="s">
        <v>116</v>
      </c>
      <c r="C129" s="142"/>
      <c r="D129" s="142"/>
      <c r="E129" s="142"/>
      <c r="F129" s="142"/>
      <c r="G129" s="142"/>
      <c r="H129" s="95">
        <v>0</v>
      </c>
    </row>
    <row r="130" spans="1:8" ht="12.75">
      <c r="A130" s="11">
        <v>32333</v>
      </c>
      <c r="B130" s="142" t="s">
        <v>117</v>
      </c>
      <c r="C130" s="142"/>
      <c r="D130" s="142"/>
      <c r="E130" s="142"/>
      <c r="F130" s="142"/>
      <c r="G130" s="142"/>
      <c r="H130" s="95">
        <v>0</v>
      </c>
    </row>
    <row r="131" spans="1:8" ht="12.75">
      <c r="A131" s="11">
        <v>32334</v>
      </c>
      <c r="B131" s="142" t="s">
        <v>118</v>
      </c>
      <c r="C131" s="142"/>
      <c r="D131" s="142"/>
      <c r="E131" s="142"/>
      <c r="F131" s="142"/>
      <c r="G131" s="142"/>
      <c r="H131" s="95">
        <v>0</v>
      </c>
    </row>
    <row r="132" spans="1:8" ht="12.75">
      <c r="A132" s="11">
        <v>32339</v>
      </c>
      <c r="B132" s="142" t="s">
        <v>119</v>
      </c>
      <c r="C132" s="142"/>
      <c r="D132" s="142"/>
      <c r="E132" s="142"/>
      <c r="F132" s="142"/>
      <c r="G132" s="142"/>
      <c r="H132" s="95">
        <v>0</v>
      </c>
    </row>
    <row r="133" spans="1:8" ht="12.75">
      <c r="A133" s="9" t="s">
        <v>120</v>
      </c>
      <c r="B133" s="141" t="s">
        <v>121</v>
      </c>
      <c r="C133" s="141"/>
      <c r="D133" s="141"/>
      <c r="E133" s="141"/>
      <c r="F133" s="141"/>
      <c r="G133" s="141"/>
      <c r="H133" s="94">
        <f>SUM(H134:H139)</f>
        <v>0</v>
      </c>
    </row>
    <row r="134" spans="1:8" ht="12.75">
      <c r="A134" s="11">
        <v>32341</v>
      </c>
      <c r="B134" s="142" t="s">
        <v>122</v>
      </c>
      <c r="C134" s="142"/>
      <c r="D134" s="142"/>
      <c r="E134" s="142"/>
      <c r="F134" s="142"/>
      <c r="G134" s="142"/>
      <c r="H134" s="95"/>
    </row>
    <row r="135" spans="1:8" ht="12.75">
      <c r="A135" s="11">
        <v>32342</v>
      </c>
      <c r="B135" s="142" t="s">
        <v>123</v>
      </c>
      <c r="C135" s="142"/>
      <c r="D135" s="142"/>
      <c r="E135" s="142"/>
      <c r="F135" s="142"/>
      <c r="G135" s="142"/>
      <c r="H135" s="95">
        <v>0</v>
      </c>
    </row>
    <row r="136" spans="1:8" ht="12.75">
      <c r="A136" s="11">
        <v>32343</v>
      </c>
      <c r="B136" s="142" t="s">
        <v>124</v>
      </c>
      <c r="C136" s="142"/>
      <c r="D136" s="142"/>
      <c r="E136" s="142"/>
      <c r="F136" s="142"/>
      <c r="G136" s="142"/>
      <c r="H136" s="95">
        <v>0</v>
      </c>
    </row>
    <row r="137" spans="1:8" ht="12.75">
      <c r="A137" s="11">
        <v>32344</v>
      </c>
      <c r="B137" s="142" t="s">
        <v>125</v>
      </c>
      <c r="C137" s="142"/>
      <c r="D137" s="142"/>
      <c r="E137" s="142"/>
      <c r="F137" s="142"/>
      <c r="G137" s="142"/>
      <c r="H137" s="95">
        <v>0</v>
      </c>
    </row>
    <row r="138" spans="1:8" ht="12.75">
      <c r="A138" s="33">
        <v>32347</v>
      </c>
      <c r="B138" s="131" t="s">
        <v>630</v>
      </c>
      <c r="C138" s="132"/>
      <c r="D138" s="132"/>
      <c r="E138" s="132"/>
      <c r="F138" s="132"/>
      <c r="G138" s="133"/>
      <c r="H138" s="95">
        <v>0</v>
      </c>
    </row>
    <row r="139" spans="1:8" ht="12.75">
      <c r="A139" s="11">
        <v>32349</v>
      </c>
      <c r="B139" s="142" t="s">
        <v>126</v>
      </c>
      <c r="C139" s="142"/>
      <c r="D139" s="142"/>
      <c r="E139" s="142"/>
      <c r="F139" s="142"/>
      <c r="G139" s="142"/>
      <c r="H139" s="95">
        <v>0</v>
      </c>
    </row>
    <row r="140" spans="1:8" ht="12.75">
      <c r="A140" s="9" t="s">
        <v>127</v>
      </c>
      <c r="B140" s="141" t="s">
        <v>128</v>
      </c>
      <c r="C140" s="141"/>
      <c r="D140" s="141"/>
      <c r="E140" s="141"/>
      <c r="F140" s="141"/>
      <c r="G140" s="141"/>
      <c r="H140" s="94">
        <f>SUM(H141:H145)</f>
        <v>0</v>
      </c>
    </row>
    <row r="141" spans="1:8" ht="12.75">
      <c r="A141" s="11">
        <v>32351</v>
      </c>
      <c r="B141" s="142" t="s">
        <v>129</v>
      </c>
      <c r="C141" s="142"/>
      <c r="D141" s="142"/>
      <c r="E141" s="142"/>
      <c r="F141" s="142"/>
      <c r="G141" s="142"/>
      <c r="H141" s="95">
        <v>0</v>
      </c>
    </row>
    <row r="142" spans="1:8" ht="12.75">
      <c r="A142" s="39">
        <v>32352</v>
      </c>
      <c r="B142" s="158" t="s">
        <v>631</v>
      </c>
      <c r="C142" s="158"/>
      <c r="D142" s="158"/>
      <c r="E142" s="158"/>
      <c r="F142" s="158"/>
      <c r="G142" s="158"/>
      <c r="H142" s="95">
        <v>0</v>
      </c>
    </row>
    <row r="143" spans="1:8" ht="12.75">
      <c r="A143" s="38">
        <v>32353</v>
      </c>
      <c r="B143" s="158" t="s">
        <v>632</v>
      </c>
      <c r="C143" s="158"/>
      <c r="D143" s="158"/>
      <c r="E143" s="158"/>
      <c r="F143" s="158"/>
      <c r="G143" s="158"/>
      <c r="H143" s="95">
        <v>0</v>
      </c>
    </row>
    <row r="144" spans="1:8" ht="12.75">
      <c r="A144" s="38">
        <v>32354</v>
      </c>
      <c r="B144" s="145" t="s">
        <v>346</v>
      </c>
      <c r="C144" s="146"/>
      <c r="D144" s="146"/>
      <c r="E144" s="146"/>
      <c r="F144" s="146"/>
      <c r="G144" s="147"/>
      <c r="H144" s="95">
        <v>0</v>
      </c>
    </row>
    <row r="145" spans="1:8" ht="12.75">
      <c r="A145" s="38">
        <v>32359</v>
      </c>
      <c r="B145" s="158" t="s">
        <v>633</v>
      </c>
      <c r="C145" s="158"/>
      <c r="D145" s="158"/>
      <c r="E145" s="158"/>
      <c r="F145" s="158"/>
      <c r="G145" s="158"/>
      <c r="H145" s="95">
        <v>0</v>
      </c>
    </row>
    <row r="146" spans="1:8" ht="12.75">
      <c r="A146" s="9" t="s">
        <v>130</v>
      </c>
      <c r="B146" s="141" t="s">
        <v>131</v>
      </c>
      <c r="C146" s="141"/>
      <c r="D146" s="141"/>
      <c r="E146" s="141"/>
      <c r="F146" s="141"/>
      <c r="G146" s="141"/>
      <c r="H146" s="94">
        <f>SUM(H147:H150)</f>
        <v>0</v>
      </c>
    </row>
    <row r="147" spans="1:8" ht="12.75">
      <c r="A147" s="11">
        <v>32361</v>
      </c>
      <c r="B147" s="142" t="s">
        <v>132</v>
      </c>
      <c r="C147" s="142"/>
      <c r="D147" s="142"/>
      <c r="E147" s="142"/>
      <c r="F147" s="142"/>
      <c r="G147" s="142"/>
      <c r="H147" s="95">
        <v>0</v>
      </c>
    </row>
    <row r="148" spans="1:8" ht="12.75">
      <c r="A148" s="11">
        <v>32362</v>
      </c>
      <c r="B148" s="142" t="s">
        <v>133</v>
      </c>
      <c r="C148" s="142"/>
      <c r="D148" s="142"/>
      <c r="E148" s="142"/>
      <c r="F148" s="142"/>
      <c r="G148" s="142"/>
      <c r="H148" s="95">
        <v>0</v>
      </c>
    </row>
    <row r="149" spans="1:8" ht="12.75">
      <c r="A149" s="11">
        <v>32363</v>
      </c>
      <c r="B149" s="142" t="s">
        <v>134</v>
      </c>
      <c r="C149" s="142"/>
      <c r="D149" s="142"/>
      <c r="E149" s="142"/>
      <c r="F149" s="142"/>
      <c r="G149" s="142"/>
      <c r="H149" s="95">
        <v>0</v>
      </c>
    </row>
    <row r="150" spans="1:8" ht="12.75">
      <c r="A150" s="11">
        <v>32369</v>
      </c>
      <c r="B150" s="142" t="s">
        <v>135</v>
      </c>
      <c r="C150" s="142"/>
      <c r="D150" s="142"/>
      <c r="E150" s="142"/>
      <c r="F150" s="142"/>
      <c r="G150" s="142"/>
      <c r="H150" s="95">
        <v>0</v>
      </c>
    </row>
    <row r="151" spans="1:8" ht="12.75">
      <c r="A151" s="9" t="s">
        <v>136</v>
      </c>
      <c r="B151" s="154" t="s">
        <v>137</v>
      </c>
      <c r="C151" s="155"/>
      <c r="D151" s="155"/>
      <c r="E151" s="155"/>
      <c r="F151" s="155"/>
      <c r="G151" s="156"/>
      <c r="H151" s="94">
        <f>SUM(H152:H160)</f>
        <v>0</v>
      </c>
    </row>
    <row r="152" spans="1:8" ht="12.75">
      <c r="A152" s="11">
        <v>32371</v>
      </c>
      <c r="B152" s="142" t="s">
        <v>138</v>
      </c>
      <c r="C152" s="142"/>
      <c r="D152" s="142"/>
      <c r="E152" s="142"/>
      <c r="F152" s="142"/>
      <c r="G152" s="142"/>
      <c r="H152" s="95">
        <v>0</v>
      </c>
    </row>
    <row r="153" spans="1:8" ht="12.75">
      <c r="A153" s="11">
        <v>32372</v>
      </c>
      <c r="B153" s="142" t="s">
        <v>139</v>
      </c>
      <c r="C153" s="142"/>
      <c r="D153" s="142"/>
      <c r="E153" s="142"/>
      <c r="F153" s="142"/>
      <c r="G153" s="142"/>
      <c r="H153" s="95">
        <v>0</v>
      </c>
    </row>
    <row r="154" spans="1:8" ht="12.75">
      <c r="A154" s="11">
        <v>32373</v>
      </c>
      <c r="B154" s="142" t="s">
        <v>140</v>
      </c>
      <c r="C154" s="142"/>
      <c r="D154" s="142"/>
      <c r="E154" s="142"/>
      <c r="F154" s="142"/>
      <c r="G154" s="142"/>
      <c r="H154" s="95">
        <v>0</v>
      </c>
    </row>
    <row r="155" spans="1:8" ht="12.75">
      <c r="A155" s="11">
        <v>32374</v>
      </c>
      <c r="B155" s="142" t="s">
        <v>141</v>
      </c>
      <c r="C155" s="142"/>
      <c r="D155" s="142"/>
      <c r="E155" s="142"/>
      <c r="F155" s="142"/>
      <c r="G155" s="142"/>
      <c r="H155" s="95">
        <v>0</v>
      </c>
    </row>
    <row r="156" spans="1:8" ht="12.75">
      <c r="A156" s="11">
        <v>32375</v>
      </c>
      <c r="B156" s="142" t="s">
        <v>142</v>
      </c>
      <c r="C156" s="142"/>
      <c r="D156" s="142"/>
      <c r="E156" s="142"/>
      <c r="F156" s="142"/>
      <c r="G156" s="142"/>
      <c r="H156" s="95">
        <v>0</v>
      </c>
    </row>
    <row r="157" spans="1:8" ht="12.75">
      <c r="A157" s="11">
        <v>32376</v>
      </c>
      <c r="B157" s="142" t="s">
        <v>143</v>
      </c>
      <c r="C157" s="142"/>
      <c r="D157" s="142"/>
      <c r="E157" s="142"/>
      <c r="F157" s="142"/>
      <c r="G157" s="142"/>
      <c r="H157" s="95">
        <v>0</v>
      </c>
    </row>
    <row r="158" spans="1:8" ht="12.75">
      <c r="A158" s="11">
        <v>32377</v>
      </c>
      <c r="B158" s="142" t="s">
        <v>144</v>
      </c>
      <c r="C158" s="142"/>
      <c r="D158" s="142"/>
      <c r="E158" s="142"/>
      <c r="F158" s="142"/>
      <c r="G158" s="142"/>
      <c r="H158" s="95">
        <v>0</v>
      </c>
    </row>
    <row r="159" spans="1:8" ht="12.75">
      <c r="A159" s="11">
        <v>32378</v>
      </c>
      <c r="B159" s="142" t="s">
        <v>145</v>
      </c>
      <c r="C159" s="142"/>
      <c r="D159" s="142"/>
      <c r="E159" s="142"/>
      <c r="F159" s="142"/>
      <c r="G159" s="142"/>
      <c r="H159" s="95">
        <v>0</v>
      </c>
    </row>
    <row r="160" spans="1:8" ht="12.75">
      <c r="A160" s="11">
        <v>32379</v>
      </c>
      <c r="B160" s="142" t="s">
        <v>146</v>
      </c>
      <c r="C160" s="142"/>
      <c r="D160" s="142"/>
      <c r="E160" s="142"/>
      <c r="F160" s="142"/>
      <c r="G160" s="142"/>
      <c r="H160" s="95">
        <v>0</v>
      </c>
    </row>
    <row r="161" spans="1:8" ht="12.75">
      <c r="A161" s="9" t="s">
        <v>147</v>
      </c>
      <c r="B161" s="141" t="s">
        <v>148</v>
      </c>
      <c r="C161" s="141"/>
      <c r="D161" s="141"/>
      <c r="E161" s="141"/>
      <c r="F161" s="141"/>
      <c r="G161" s="141"/>
      <c r="H161" s="94">
        <f>SUM(H162:H164)</f>
        <v>0</v>
      </c>
    </row>
    <row r="162" spans="1:8" ht="12.75">
      <c r="A162" s="11">
        <v>32381</v>
      </c>
      <c r="B162" s="142" t="s">
        <v>149</v>
      </c>
      <c r="C162" s="142"/>
      <c r="D162" s="142"/>
      <c r="E162" s="142"/>
      <c r="F162" s="142"/>
      <c r="G162" s="142"/>
      <c r="H162" s="95">
        <v>0</v>
      </c>
    </row>
    <row r="163" spans="1:8" ht="12.75">
      <c r="A163" s="11">
        <v>32382</v>
      </c>
      <c r="B163" s="142" t="s">
        <v>150</v>
      </c>
      <c r="C163" s="142"/>
      <c r="D163" s="142"/>
      <c r="E163" s="142"/>
      <c r="F163" s="142"/>
      <c r="G163" s="142"/>
      <c r="H163" s="95">
        <v>0</v>
      </c>
    </row>
    <row r="164" spans="1:8" ht="12.75">
      <c r="A164" s="11">
        <v>32389</v>
      </c>
      <c r="B164" s="142" t="s">
        <v>151</v>
      </c>
      <c r="C164" s="142"/>
      <c r="D164" s="142"/>
      <c r="E164" s="142"/>
      <c r="F164" s="142"/>
      <c r="G164" s="142"/>
      <c r="H164" s="95">
        <v>0</v>
      </c>
    </row>
    <row r="165" spans="1:8" ht="12.75">
      <c r="A165" s="9" t="s">
        <v>152</v>
      </c>
      <c r="B165" s="141" t="s">
        <v>153</v>
      </c>
      <c r="C165" s="141"/>
      <c r="D165" s="141"/>
      <c r="E165" s="141"/>
      <c r="F165" s="141"/>
      <c r="G165" s="141"/>
      <c r="H165" s="94">
        <f>SUM(H166+H167+H168+H169+H170+H171+H172)</f>
        <v>0</v>
      </c>
    </row>
    <row r="166" spans="1:8" ht="12.75">
      <c r="A166" s="11">
        <v>32391</v>
      </c>
      <c r="B166" s="142" t="s">
        <v>154</v>
      </c>
      <c r="C166" s="142"/>
      <c r="D166" s="142"/>
      <c r="E166" s="142"/>
      <c r="F166" s="142"/>
      <c r="G166" s="142"/>
      <c r="H166" s="95">
        <v>0</v>
      </c>
    </row>
    <row r="167" spans="1:8" ht="12.75">
      <c r="A167" s="11">
        <v>32392</v>
      </c>
      <c r="B167" s="142" t="s">
        <v>155</v>
      </c>
      <c r="C167" s="142"/>
      <c r="D167" s="142"/>
      <c r="E167" s="142"/>
      <c r="F167" s="142"/>
      <c r="G167" s="142"/>
      <c r="H167" s="95">
        <v>0</v>
      </c>
    </row>
    <row r="168" spans="1:8" ht="12.75">
      <c r="A168" s="11">
        <v>32393</v>
      </c>
      <c r="B168" s="142" t="s">
        <v>156</v>
      </c>
      <c r="C168" s="142"/>
      <c r="D168" s="142"/>
      <c r="E168" s="142"/>
      <c r="F168" s="142"/>
      <c r="G168" s="142"/>
      <c r="H168" s="95">
        <v>0</v>
      </c>
    </row>
    <row r="169" spans="1:8" ht="12.75">
      <c r="A169" s="11">
        <v>32394</v>
      </c>
      <c r="B169" s="142" t="s">
        <v>157</v>
      </c>
      <c r="C169" s="142"/>
      <c r="D169" s="142"/>
      <c r="E169" s="142"/>
      <c r="F169" s="142"/>
      <c r="G169" s="142"/>
      <c r="H169" s="95">
        <v>0</v>
      </c>
    </row>
    <row r="170" spans="1:8" ht="12.75">
      <c r="A170" s="38">
        <v>32395</v>
      </c>
      <c r="B170" s="145" t="s">
        <v>634</v>
      </c>
      <c r="C170" s="146"/>
      <c r="D170" s="146"/>
      <c r="E170" s="146"/>
      <c r="F170" s="146"/>
      <c r="G170" s="147"/>
      <c r="H170" s="95">
        <v>0</v>
      </c>
    </row>
    <row r="171" spans="1:8" ht="12.75">
      <c r="A171" s="38">
        <v>32396</v>
      </c>
      <c r="B171" s="145" t="s">
        <v>635</v>
      </c>
      <c r="C171" s="146"/>
      <c r="D171" s="146"/>
      <c r="E171" s="146"/>
      <c r="F171" s="146"/>
      <c r="G171" s="147"/>
      <c r="H171" s="95">
        <v>0</v>
      </c>
    </row>
    <row r="172" spans="1:8" ht="12.75">
      <c r="A172" s="11">
        <v>32399</v>
      </c>
      <c r="B172" s="123" t="s">
        <v>158</v>
      </c>
      <c r="C172" s="124"/>
      <c r="D172" s="124"/>
      <c r="E172" s="124"/>
      <c r="F172" s="124"/>
      <c r="G172" s="125"/>
      <c r="H172" s="95">
        <v>0</v>
      </c>
    </row>
    <row r="173" spans="1:8" ht="15" customHeight="1">
      <c r="A173" s="40">
        <v>324</v>
      </c>
      <c r="B173" s="177" t="s">
        <v>636</v>
      </c>
      <c r="C173" s="177"/>
      <c r="D173" s="177"/>
      <c r="E173" s="177"/>
      <c r="F173" s="177"/>
      <c r="G173" s="177"/>
      <c r="H173" s="93">
        <f>SUM(H174)</f>
        <v>0</v>
      </c>
    </row>
    <row r="174" spans="1:8" ht="15.75" customHeight="1">
      <c r="A174" s="41" t="s">
        <v>637</v>
      </c>
      <c r="B174" s="42" t="s">
        <v>638</v>
      </c>
      <c r="C174" s="43"/>
      <c r="D174" s="43"/>
      <c r="E174" s="43"/>
      <c r="F174" s="44"/>
      <c r="G174" s="45"/>
      <c r="H174" s="97">
        <f>SUM(H175+H176)</f>
        <v>0</v>
      </c>
    </row>
    <row r="175" spans="1:8" ht="14.25" customHeight="1">
      <c r="A175" s="38">
        <v>32411</v>
      </c>
      <c r="B175" s="158" t="s">
        <v>639</v>
      </c>
      <c r="C175" s="158"/>
      <c r="D175" s="158"/>
      <c r="E175" s="158"/>
      <c r="F175" s="158"/>
      <c r="G175" s="158"/>
      <c r="H175" s="95">
        <v>0</v>
      </c>
    </row>
    <row r="176" spans="1:8" ht="14.25" customHeight="1">
      <c r="A176" s="38">
        <v>32412</v>
      </c>
      <c r="B176" s="158" t="s">
        <v>640</v>
      </c>
      <c r="C176" s="158"/>
      <c r="D176" s="158"/>
      <c r="E176" s="158"/>
      <c r="F176" s="158"/>
      <c r="G176" s="158"/>
      <c r="H176" s="95">
        <v>0</v>
      </c>
    </row>
    <row r="177" spans="1:8" ht="15" customHeight="1">
      <c r="A177" s="30">
        <v>329</v>
      </c>
      <c r="B177" s="140" t="s">
        <v>159</v>
      </c>
      <c r="C177" s="140"/>
      <c r="D177" s="140"/>
      <c r="E177" s="140"/>
      <c r="F177" s="140"/>
      <c r="G177" s="140"/>
      <c r="H177" s="93">
        <f>SUM(H178+H183+H187+H189+H197+H192)</f>
        <v>0</v>
      </c>
    </row>
    <row r="178" spans="1:8" ht="17.25" customHeight="1">
      <c r="A178" s="9" t="s">
        <v>160</v>
      </c>
      <c r="B178" s="141" t="s">
        <v>161</v>
      </c>
      <c r="C178" s="141"/>
      <c r="D178" s="141"/>
      <c r="E178" s="141"/>
      <c r="F178" s="141"/>
      <c r="G178" s="141"/>
      <c r="H178" s="94">
        <f>SUM(H179:H182)</f>
        <v>0</v>
      </c>
    </row>
    <row r="179" spans="1:8" ht="12.75">
      <c r="A179" s="11">
        <v>32911</v>
      </c>
      <c r="B179" s="142" t="s">
        <v>620</v>
      </c>
      <c r="C179" s="142"/>
      <c r="D179" s="142"/>
      <c r="E179" s="142"/>
      <c r="F179" s="142"/>
      <c r="G179" s="142"/>
      <c r="H179" s="95">
        <v>0</v>
      </c>
    </row>
    <row r="180" spans="1:8" ht="12.75">
      <c r="A180" s="11">
        <v>32912</v>
      </c>
      <c r="B180" s="142" t="s">
        <v>162</v>
      </c>
      <c r="C180" s="142"/>
      <c r="D180" s="142"/>
      <c r="E180" s="142"/>
      <c r="F180" s="142"/>
      <c r="G180" s="142"/>
      <c r="H180" s="95">
        <v>0</v>
      </c>
    </row>
    <row r="181" spans="1:8" ht="12.75">
      <c r="A181" s="11">
        <v>32913</v>
      </c>
      <c r="B181" s="142" t="s">
        <v>163</v>
      </c>
      <c r="C181" s="142"/>
      <c r="D181" s="142"/>
      <c r="E181" s="142"/>
      <c r="F181" s="142"/>
      <c r="G181" s="142"/>
      <c r="H181" s="95">
        <v>0</v>
      </c>
    </row>
    <row r="182" spans="1:8" ht="12.75">
      <c r="A182" s="11">
        <v>32919</v>
      </c>
      <c r="B182" s="142" t="s">
        <v>164</v>
      </c>
      <c r="C182" s="142"/>
      <c r="D182" s="142"/>
      <c r="E182" s="142"/>
      <c r="F182" s="142"/>
      <c r="G182" s="142"/>
      <c r="H182" s="95">
        <v>0</v>
      </c>
    </row>
    <row r="183" spans="1:8" ht="12.75">
      <c r="A183" s="9" t="s">
        <v>165</v>
      </c>
      <c r="B183" s="141" t="s">
        <v>166</v>
      </c>
      <c r="C183" s="141"/>
      <c r="D183" s="141"/>
      <c r="E183" s="141"/>
      <c r="F183" s="141"/>
      <c r="G183" s="141"/>
      <c r="H183" s="94">
        <f>SUM(H184:H186)</f>
        <v>0</v>
      </c>
    </row>
    <row r="184" spans="1:8" ht="12.75">
      <c r="A184" s="11">
        <v>32921</v>
      </c>
      <c r="B184" s="142" t="s">
        <v>167</v>
      </c>
      <c r="C184" s="142"/>
      <c r="D184" s="142"/>
      <c r="E184" s="142"/>
      <c r="F184" s="142"/>
      <c r="G184" s="142"/>
      <c r="H184" s="95">
        <v>0</v>
      </c>
    </row>
    <row r="185" spans="1:8" ht="12.75">
      <c r="A185" s="11">
        <v>32922</v>
      </c>
      <c r="B185" s="142" t="s">
        <v>168</v>
      </c>
      <c r="C185" s="142"/>
      <c r="D185" s="142"/>
      <c r="E185" s="142"/>
      <c r="F185" s="142"/>
      <c r="G185" s="142"/>
      <c r="H185" s="95">
        <v>0</v>
      </c>
    </row>
    <row r="186" spans="1:8" ht="12.75">
      <c r="A186" s="11">
        <v>32923</v>
      </c>
      <c r="B186" s="142" t="s">
        <v>169</v>
      </c>
      <c r="C186" s="142"/>
      <c r="D186" s="142"/>
      <c r="E186" s="142"/>
      <c r="F186" s="142"/>
      <c r="G186" s="142"/>
      <c r="H186" s="95">
        <v>0</v>
      </c>
    </row>
    <row r="187" spans="1:8" ht="12.75">
      <c r="A187" s="9" t="s">
        <v>170</v>
      </c>
      <c r="B187" s="141" t="s">
        <v>171</v>
      </c>
      <c r="C187" s="141"/>
      <c r="D187" s="141"/>
      <c r="E187" s="141"/>
      <c r="F187" s="141"/>
      <c r="G187" s="141"/>
      <c r="H187" s="94">
        <f>SUM(H188)</f>
        <v>0</v>
      </c>
    </row>
    <row r="188" spans="1:8" ht="12.75">
      <c r="A188" s="11">
        <v>32931</v>
      </c>
      <c r="B188" s="142" t="s">
        <v>171</v>
      </c>
      <c r="C188" s="142"/>
      <c r="D188" s="142"/>
      <c r="E188" s="142"/>
      <c r="F188" s="142"/>
      <c r="G188" s="142"/>
      <c r="H188" s="95">
        <v>0</v>
      </c>
    </row>
    <row r="189" spans="1:8" ht="12.75">
      <c r="A189" s="9" t="s">
        <v>172</v>
      </c>
      <c r="B189" s="141" t="s">
        <v>173</v>
      </c>
      <c r="C189" s="141"/>
      <c r="D189" s="141"/>
      <c r="E189" s="141"/>
      <c r="F189" s="141"/>
      <c r="G189" s="141"/>
      <c r="H189" s="94">
        <f>SUM(H190:H191)</f>
        <v>0</v>
      </c>
    </row>
    <row r="190" spans="1:8" ht="12.75">
      <c r="A190" s="11">
        <v>32941</v>
      </c>
      <c r="B190" s="142" t="s">
        <v>174</v>
      </c>
      <c r="C190" s="142"/>
      <c r="D190" s="142"/>
      <c r="E190" s="142"/>
      <c r="F190" s="142"/>
      <c r="G190" s="142"/>
      <c r="H190" s="95">
        <v>0</v>
      </c>
    </row>
    <row r="191" spans="1:8" ht="12.75">
      <c r="A191" s="11">
        <v>32942</v>
      </c>
      <c r="B191" s="142" t="s">
        <v>175</v>
      </c>
      <c r="C191" s="142"/>
      <c r="D191" s="142"/>
      <c r="E191" s="142"/>
      <c r="F191" s="142"/>
      <c r="G191" s="142"/>
      <c r="H191" s="95">
        <v>0</v>
      </c>
    </row>
    <row r="192" spans="1:8" ht="12.75">
      <c r="A192" s="37" t="s">
        <v>641</v>
      </c>
      <c r="B192" s="163" t="s">
        <v>642</v>
      </c>
      <c r="C192" s="164"/>
      <c r="D192" s="164"/>
      <c r="E192" s="164"/>
      <c r="F192" s="164"/>
      <c r="G192" s="165"/>
      <c r="H192" s="112">
        <f>SUM(H193+H194+H195+H196)</f>
        <v>0</v>
      </c>
    </row>
    <row r="193" spans="1:8" ht="12.75">
      <c r="A193" s="38">
        <v>32951</v>
      </c>
      <c r="B193" s="145" t="s">
        <v>643</v>
      </c>
      <c r="C193" s="146"/>
      <c r="D193" s="146"/>
      <c r="E193" s="146"/>
      <c r="F193" s="146"/>
      <c r="G193" s="147"/>
      <c r="H193" s="95">
        <v>0</v>
      </c>
    </row>
    <row r="194" spans="1:8" ht="12.75">
      <c r="A194" s="46">
        <v>32952</v>
      </c>
      <c r="B194" s="145" t="s">
        <v>644</v>
      </c>
      <c r="C194" s="146"/>
      <c r="D194" s="146"/>
      <c r="E194" s="146"/>
      <c r="F194" s="146"/>
      <c r="G194" s="147"/>
      <c r="H194" s="95">
        <v>0</v>
      </c>
    </row>
    <row r="195" spans="1:8" ht="12.75">
      <c r="A195" s="46">
        <v>32953</v>
      </c>
      <c r="B195" s="145" t="s">
        <v>645</v>
      </c>
      <c r="C195" s="146"/>
      <c r="D195" s="146"/>
      <c r="E195" s="146"/>
      <c r="F195" s="146"/>
      <c r="G195" s="147"/>
      <c r="H195" s="95">
        <v>0</v>
      </c>
    </row>
    <row r="196" spans="1:8" ht="12.75">
      <c r="A196" s="46">
        <v>32954</v>
      </c>
      <c r="B196" s="145" t="s">
        <v>646</v>
      </c>
      <c r="C196" s="146"/>
      <c r="D196" s="146"/>
      <c r="E196" s="146"/>
      <c r="F196" s="146"/>
      <c r="G196" s="147"/>
      <c r="H196" s="95">
        <v>0</v>
      </c>
    </row>
    <row r="197" spans="1:8" ht="12.75">
      <c r="A197" s="47" t="s">
        <v>176</v>
      </c>
      <c r="B197" s="48" t="s">
        <v>159</v>
      </c>
      <c r="C197" s="49"/>
      <c r="D197" s="49"/>
      <c r="E197" s="49"/>
      <c r="F197" s="49"/>
      <c r="G197" s="50"/>
      <c r="H197" s="98">
        <f>SUM(H199+H198)</f>
        <v>0</v>
      </c>
    </row>
    <row r="198" spans="1:8" ht="12.75">
      <c r="A198" s="51">
        <v>32991</v>
      </c>
      <c r="B198" s="148" t="s">
        <v>647</v>
      </c>
      <c r="C198" s="149"/>
      <c r="D198" s="149"/>
      <c r="E198" s="149"/>
      <c r="F198" s="149"/>
      <c r="G198" s="150"/>
      <c r="H198" s="108">
        <v>0</v>
      </c>
    </row>
    <row r="199" spans="1:8" ht="12.75">
      <c r="A199" s="11">
        <v>32999</v>
      </c>
      <c r="B199" s="142" t="s">
        <v>159</v>
      </c>
      <c r="C199" s="142"/>
      <c r="D199" s="142"/>
      <c r="E199" s="142"/>
      <c r="F199" s="142"/>
      <c r="G199" s="142"/>
      <c r="H199" s="95">
        <v>0</v>
      </c>
    </row>
    <row r="200" spans="1:8" ht="20.25" customHeight="1">
      <c r="A200" s="5">
        <v>34</v>
      </c>
      <c r="B200" s="143" t="s">
        <v>177</v>
      </c>
      <c r="C200" s="143"/>
      <c r="D200" s="143"/>
      <c r="E200" s="143"/>
      <c r="F200" s="143"/>
      <c r="G200" s="143"/>
      <c r="H200" s="96">
        <f>SUM(H201+H214+H248)</f>
        <v>0</v>
      </c>
    </row>
    <row r="201" spans="1:8" ht="16.5" customHeight="1">
      <c r="A201" s="7">
        <v>341</v>
      </c>
      <c r="B201" s="140" t="s">
        <v>178</v>
      </c>
      <c r="C201" s="140"/>
      <c r="D201" s="140"/>
      <c r="E201" s="140"/>
      <c r="F201" s="140"/>
      <c r="G201" s="140"/>
      <c r="H201" s="93">
        <f>SUM(H202+H205+H208+H211)</f>
        <v>0</v>
      </c>
    </row>
    <row r="202" spans="1:8" ht="15" customHeight="1">
      <c r="A202" s="9" t="s">
        <v>179</v>
      </c>
      <c r="B202" s="141" t="s">
        <v>180</v>
      </c>
      <c r="C202" s="141"/>
      <c r="D202" s="141"/>
      <c r="E202" s="141"/>
      <c r="F202" s="141"/>
      <c r="G202" s="141"/>
      <c r="H202" s="94">
        <f>SUM(H203+H204)</f>
        <v>0</v>
      </c>
    </row>
    <row r="203" spans="1:8" ht="12.75">
      <c r="A203" s="11">
        <v>34111</v>
      </c>
      <c r="B203" s="142" t="s">
        <v>181</v>
      </c>
      <c r="C203" s="142"/>
      <c r="D203" s="142"/>
      <c r="E203" s="142"/>
      <c r="F203" s="142"/>
      <c r="G203" s="142"/>
      <c r="H203" s="95">
        <v>0</v>
      </c>
    </row>
    <row r="204" spans="1:8" ht="12.75">
      <c r="A204" s="11">
        <v>34112</v>
      </c>
      <c r="B204" s="142" t="s">
        <v>182</v>
      </c>
      <c r="C204" s="142"/>
      <c r="D204" s="142"/>
      <c r="E204" s="142"/>
      <c r="F204" s="142"/>
      <c r="G204" s="142"/>
      <c r="H204" s="95">
        <v>0</v>
      </c>
    </row>
    <row r="205" spans="1:8" ht="12.75">
      <c r="A205" s="9" t="s">
        <v>183</v>
      </c>
      <c r="B205" s="141" t="s">
        <v>184</v>
      </c>
      <c r="C205" s="141"/>
      <c r="D205" s="141"/>
      <c r="E205" s="141"/>
      <c r="F205" s="141"/>
      <c r="G205" s="141"/>
      <c r="H205" s="94">
        <f>SUM(H206+H207)</f>
        <v>0</v>
      </c>
    </row>
    <row r="206" spans="1:8" ht="12.75">
      <c r="A206" s="11">
        <v>34121</v>
      </c>
      <c r="B206" s="142" t="s">
        <v>185</v>
      </c>
      <c r="C206" s="142"/>
      <c r="D206" s="142"/>
      <c r="E206" s="142"/>
      <c r="F206" s="142"/>
      <c r="G206" s="142"/>
      <c r="H206" s="95">
        <v>0</v>
      </c>
    </row>
    <row r="207" spans="1:8" ht="12.75">
      <c r="A207" s="11">
        <v>34122</v>
      </c>
      <c r="B207" s="142" t="s">
        <v>186</v>
      </c>
      <c r="C207" s="142"/>
      <c r="D207" s="142"/>
      <c r="E207" s="142"/>
      <c r="F207" s="142"/>
      <c r="G207" s="142"/>
      <c r="H207" s="95">
        <v>0</v>
      </c>
    </row>
    <row r="208" spans="1:8" ht="12.75">
      <c r="A208" s="9" t="s">
        <v>187</v>
      </c>
      <c r="B208" s="141" t="s">
        <v>188</v>
      </c>
      <c r="C208" s="141"/>
      <c r="D208" s="141"/>
      <c r="E208" s="141"/>
      <c r="F208" s="141"/>
      <c r="G208" s="141"/>
      <c r="H208" s="94">
        <f>SUM(H209+H210)</f>
        <v>0</v>
      </c>
    </row>
    <row r="209" spans="1:8" ht="12.75">
      <c r="A209" s="11">
        <v>34131</v>
      </c>
      <c r="B209" s="142" t="s">
        <v>189</v>
      </c>
      <c r="C209" s="142"/>
      <c r="D209" s="142"/>
      <c r="E209" s="142"/>
      <c r="F209" s="142"/>
      <c r="G209" s="142"/>
      <c r="H209" s="95">
        <v>0</v>
      </c>
    </row>
    <row r="210" spans="1:8" ht="12.75">
      <c r="A210" s="11">
        <v>34132</v>
      </c>
      <c r="B210" s="123" t="s">
        <v>190</v>
      </c>
      <c r="C210" s="124"/>
      <c r="D210" s="124"/>
      <c r="E210" s="124"/>
      <c r="F210" s="124"/>
      <c r="G210" s="125"/>
      <c r="H210" s="95">
        <v>0</v>
      </c>
    </row>
    <row r="211" spans="1:8" ht="12.75">
      <c r="A211" s="9" t="s">
        <v>191</v>
      </c>
      <c r="B211" s="141" t="s">
        <v>192</v>
      </c>
      <c r="C211" s="141"/>
      <c r="D211" s="141"/>
      <c r="E211" s="141"/>
      <c r="F211" s="141"/>
      <c r="G211" s="141"/>
      <c r="H211" s="94">
        <f>SUM(H212+H213)</f>
        <v>0</v>
      </c>
    </row>
    <row r="212" spans="1:8" ht="12.75">
      <c r="A212" s="11">
        <v>34191</v>
      </c>
      <c r="B212" s="142" t="s">
        <v>193</v>
      </c>
      <c r="C212" s="142"/>
      <c r="D212" s="142"/>
      <c r="E212" s="142"/>
      <c r="F212" s="142"/>
      <c r="G212" s="142"/>
      <c r="H212" s="95">
        <v>0</v>
      </c>
    </row>
    <row r="213" spans="1:8" ht="12.75">
      <c r="A213" s="11">
        <v>34192</v>
      </c>
      <c r="B213" s="142" t="s">
        <v>194</v>
      </c>
      <c r="C213" s="142"/>
      <c r="D213" s="142"/>
      <c r="E213" s="142"/>
      <c r="F213" s="142"/>
      <c r="G213" s="142"/>
      <c r="H213" s="95">
        <v>0</v>
      </c>
    </row>
    <row r="214" spans="1:8" ht="15.75" customHeight="1">
      <c r="A214" s="52">
        <v>342</v>
      </c>
      <c r="B214" s="53" t="s">
        <v>648</v>
      </c>
      <c r="C214" s="54"/>
      <c r="D214" s="54"/>
      <c r="E214" s="54"/>
      <c r="F214" s="54"/>
      <c r="G214" s="55"/>
      <c r="H214" s="93">
        <f>SUM(H215+H220+H224+H231)+H233+H235+H240</f>
        <v>0</v>
      </c>
    </row>
    <row r="215" spans="1:8" ht="24" customHeight="1">
      <c r="A215" s="56" t="s">
        <v>196</v>
      </c>
      <c r="B215" s="174" t="s">
        <v>649</v>
      </c>
      <c r="C215" s="175"/>
      <c r="D215" s="175"/>
      <c r="E215" s="175"/>
      <c r="F215" s="175"/>
      <c r="G215" s="176"/>
      <c r="H215" s="94">
        <f>SUM(H216+H217+H218+H219)</f>
        <v>0</v>
      </c>
    </row>
    <row r="216" spans="1:8" ht="14.25" customHeight="1">
      <c r="A216" s="33">
        <v>34213</v>
      </c>
      <c r="B216" s="139" t="s">
        <v>198</v>
      </c>
      <c r="C216" s="139"/>
      <c r="D216" s="139"/>
      <c r="E216" s="139"/>
      <c r="F216" s="139"/>
      <c r="G216" s="139"/>
      <c r="H216" s="95">
        <v>0</v>
      </c>
    </row>
    <row r="217" spans="1:8" ht="14.25" customHeight="1">
      <c r="A217" s="33">
        <v>34214</v>
      </c>
      <c r="B217" s="131" t="s">
        <v>650</v>
      </c>
      <c r="C217" s="132"/>
      <c r="D217" s="132"/>
      <c r="E217" s="132"/>
      <c r="F217" s="132"/>
      <c r="G217" s="133"/>
      <c r="H217" s="95">
        <v>0</v>
      </c>
    </row>
    <row r="218" spans="1:8" ht="14.25" customHeight="1">
      <c r="A218" s="33">
        <v>34215</v>
      </c>
      <c r="B218" s="144" t="s">
        <v>651</v>
      </c>
      <c r="C218" s="132"/>
      <c r="D218" s="132"/>
      <c r="E218" s="132"/>
      <c r="F218" s="132"/>
      <c r="G218" s="133"/>
      <c r="H218" s="95">
        <v>0</v>
      </c>
    </row>
    <row r="219" spans="1:8" ht="14.25" customHeight="1">
      <c r="A219" s="33">
        <v>34216</v>
      </c>
      <c r="B219" s="131" t="s">
        <v>652</v>
      </c>
      <c r="C219" s="132"/>
      <c r="D219" s="132"/>
      <c r="E219" s="132"/>
      <c r="F219" s="132"/>
      <c r="G219" s="133"/>
      <c r="H219" s="95">
        <v>0</v>
      </c>
    </row>
    <row r="220" spans="1:8" ht="27.75" customHeight="1">
      <c r="A220" s="56" t="s">
        <v>199</v>
      </c>
      <c r="B220" s="171" t="s">
        <v>656</v>
      </c>
      <c r="C220" s="172"/>
      <c r="D220" s="172"/>
      <c r="E220" s="172"/>
      <c r="F220" s="172"/>
      <c r="G220" s="173"/>
      <c r="H220" s="94">
        <f>SUM(H221+H222+H223)</f>
        <v>0</v>
      </c>
    </row>
    <row r="221" spans="1:8" ht="12.75">
      <c r="A221" s="33">
        <v>34222</v>
      </c>
      <c r="B221" s="131" t="s">
        <v>653</v>
      </c>
      <c r="C221" s="132"/>
      <c r="D221" s="132"/>
      <c r="E221" s="132"/>
      <c r="F221" s="132"/>
      <c r="G221" s="133"/>
      <c r="H221" s="95">
        <v>0</v>
      </c>
    </row>
    <row r="222" spans="1:8" ht="12.75">
      <c r="A222" s="33">
        <v>34223</v>
      </c>
      <c r="B222" s="131" t="s">
        <v>654</v>
      </c>
      <c r="C222" s="132"/>
      <c r="D222" s="132"/>
      <c r="E222" s="132"/>
      <c r="F222" s="132"/>
      <c r="G222" s="133"/>
      <c r="H222" s="95">
        <v>0</v>
      </c>
    </row>
    <row r="223" spans="1:8" ht="12.75">
      <c r="A223" s="33">
        <v>34224</v>
      </c>
      <c r="B223" s="34" t="s">
        <v>655</v>
      </c>
      <c r="C223" s="35"/>
      <c r="D223" s="35"/>
      <c r="E223" s="35"/>
      <c r="F223" s="35"/>
      <c r="G223" s="36"/>
      <c r="H223" s="95">
        <v>0</v>
      </c>
    </row>
    <row r="224" spans="1:8" ht="21" customHeight="1">
      <c r="A224" s="9" t="s">
        <v>200</v>
      </c>
      <c r="B224" s="179" t="s">
        <v>201</v>
      </c>
      <c r="C224" s="180"/>
      <c r="D224" s="180"/>
      <c r="E224" s="180"/>
      <c r="F224" s="180"/>
      <c r="G224" s="181"/>
      <c r="H224" s="94">
        <f>SUM(H225+H226+H227+H228+H229+H230)</f>
        <v>0</v>
      </c>
    </row>
    <row r="225" spans="1:8" ht="12.75">
      <c r="A225" s="33">
        <v>34233</v>
      </c>
      <c r="B225" s="131" t="s">
        <v>657</v>
      </c>
      <c r="C225" s="132"/>
      <c r="D225" s="132"/>
      <c r="E225" s="132"/>
      <c r="F225" s="132"/>
      <c r="G225" s="133"/>
      <c r="H225" s="95">
        <v>0</v>
      </c>
    </row>
    <row r="226" spans="1:8" ht="12.75">
      <c r="A226" s="33">
        <v>34234</v>
      </c>
      <c r="B226" s="131" t="s">
        <v>658</v>
      </c>
      <c r="C226" s="132"/>
      <c r="D226" s="132"/>
      <c r="E226" s="132"/>
      <c r="F226" s="132"/>
      <c r="G226" s="133"/>
      <c r="H226" s="95">
        <v>0</v>
      </c>
    </row>
    <row r="227" spans="1:8" ht="12.75">
      <c r="A227" s="33">
        <v>34235</v>
      </c>
      <c r="B227" s="34" t="s">
        <v>659</v>
      </c>
      <c r="C227" s="35"/>
      <c r="D227" s="35"/>
      <c r="E227" s="35"/>
      <c r="F227" s="35"/>
      <c r="G227" s="36"/>
      <c r="H227" s="95">
        <v>0</v>
      </c>
    </row>
    <row r="228" spans="1:8" ht="12.75">
      <c r="A228" s="33">
        <v>34236</v>
      </c>
      <c r="B228" s="131" t="s">
        <v>660</v>
      </c>
      <c r="C228" s="132"/>
      <c r="D228" s="132"/>
      <c r="E228" s="132"/>
      <c r="F228" s="132"/>
      <c r="G228" s="133"/>
      <c r="H228" s="95">
        <v>0</v>
      </c>
    </row>
    <row r="229" spans="1:8" ht="12.75">
      <c r="A229" s="33">
        <v>34237</v>
      </c>
      <c r="B229" s="131" t="s">
        <v>661</v>
      </c>
      <c r="C229" s="132"/>
      <c r="D229" s="132"/>
      <c r="E229" s="132"/>
      <c r="F229" s="132"/>
      <c r="G229" s="133"/>
      <c r="H229" s="95">
        <v>0</v>
      </c>
    </row>
    <row r="230" spans="1:8" ht="12.75">
      <c r="A230" s="33">
        <v>34238</v>
      </c>
      <c r="B230" s="131" t="s">
        <v>662</v>
      </c>
      <c r="C230" s="132"/>
      <c r="D230" s="132"/>
      <c r="E230" s="132"/>
      <c r="F230" s="132"/>
      <c r="G230" s="133"/>
      <c r="H230" s="95">
        <v>0</v>
      </c>
    </row>
    <row r="231" spans="1:8" ht="12.75">
      <c r="A231" s="56" t="s">
        <v>202</v>
      </c>
      <c r="B231" s="127" t="s">
        <v>916</v>
      </c>
      <c r="C231" s="127"/>
      <c r="D231" s="127"/>
      <c r="E231" s="127"/>
      <c r="F231" s="127"/>
      <c r="G231" s="127"/>
      <c r="H231" s="94">
        <f>SUM(H232)</f>
        <v>0</v>
      </c>
    </row>
    <row r="232" spans="1:8" ht="12.75">
      <c r="A232" s="33">
        <v>34251</v>
      </c>
      <c r="B232" s="139" t="s">
        <v>917</v>
      </c>
      <c r="C232" s="139"/>
      <c r="D232" s="139"/>
      <c r="E232" s="139"/>
      <c r="F232" s="139"/>
      <c r="G232" s="139"/>
      <c r="H232" s="95">
        <v>0</v>
      </c>
    </row>
    <row r="233" spans="1:8" ht="12.75">
      <c r="A233" s="57" t="s">
        <v>663</v>
      </c>
      <c r="B233" s="134" t="s">
        <v>664</v>
      </c>
      <c r="C233" s="137"/>
      <c r="D233" s="137"/>
      <c r="E233" s="137"/>
      <c r="F233" s="137"/>
      <c r="G233" s="138"/>
      <c r="H233" s="112">
        <f>SUM(H234)</f>
        <v>0</v>
      </c>
    </row>
    <row r="234" spans="1:8" ht="12.75">
      <c r="A234" s="33">
        <v>34261</v>
      </c>
      <c r="B234" s="131" t="s">
        <v>665</v>
      </c>
      <c r="C234" s="132"/>
      <c r="D234" s="132"/>
      <c r="E234" s="132"/>
      <c r="F234" s="132"/>
      <c r="G234" s="133"/>
      <c r="H234" s="95">
        <v>0</v>
      </c>
    </row>
    <row r="235" spans="1:8" ht="12.75">
      <c r="A235" s="57">
        <v>3427</v>
      </c>
      <c r="B235" s="134" t="s">
        <v>195</v>
      </c>
      <c r="C235" s="135"/>
      <c r="D235" s="135"/>
      <c r="E235" s="135"/>
      <c r="F235" s="135"/>
      <c r="G235" s="136"/>
      <c r="H235" s="112">
        <f>SUM(H236+H237+H238+H239)</f>
        <v>0</v>
      </c>
    </row>
    <row r="236" spans="1:8" ht="12.75">
      <c r="A236" s="33">
        <v>34273</v>
      </c>
      <c r="B236" s="131" t="s">
        <v>666</v>
      </c>
      <c r="C236" s="132"/>
      <c r="D236" s="132"/>
      <c r="E236" s="132"/>
      <c r="F236" s="132"/>
      <c r="G236" s="133"/>
      <c r="H236" s="95">
        <v>0</v>
      </c>
    </row>
    <row r="237" spans="1:8" ht="12.75">
      <c r="A237" s="33">
        <v>34274</v>
      </c>
      <c r="B237" s="131" t="s">
        <v>667</v>
      </c>
      <c r="C237" s="132"/>
      <c r="D237" s="132"/>
      <c r="E237" s="132"/>
      <c r="F237" s="132"/>
      <c r="G237" s="133"/>
      <c r="H237" s="95">
        <v>0</v>
      </c>
    </row>
    <row r="238" spans="1:8" ht="12.75">
      <c r="A238" s="33">
        <v>34275</v>
      </c>
      <c r="B238" s="131" t="s">
        <v>668</v>
      </c>
      <c r="C238" s="132"/>
      <c r="D238" s="132"/>
      <c r="E238" s="132"/>
      <c r="F238" s="132"/>
      <c r="G238" s="133"/>
      <c r="H238" s="95">
        <v>0</v>
      </c>
    </row>
    <row r="239" spans="1:8" ht="12.75">
      <c r="A239" s="33">
        <v>34276</v>
      </c>
      <c r="B239" s="131" t="s">
        <v>669</v>
      </c>
      <c r="C239" s="132"/>
      <c r="D239" s="132"/>
      <c r="E239" s="132"/>
      <c r="F239" s="132"/>
      <c r="G239" s="133"/>
      <c r="H239" s="95">
        <v>0</v>
      </c>
    </row>
    <row r="240" spans="1:8" ht="12.75">
      <c r="A240" s="57">
        <v>3428</v>
      </c>
      <c r="B240" s="128" t="s">
        <v>197</v>
      </c>
      <c r="C240" s="129"/>
      <c r="D240" s="129"/>
      <c r="E240" s="129"/>
      <c r="F240" s="129"/>
      <c r="G240" s="130"/>
      <c r="H240" s="113">
        <f>H241+H242+H243+H244+H245+H246+H247</f>
        <v>0</v>
      </c>
    </row>
    <row r="241" spans="1:8" ht="12.75">
      <c r="A241" s="33">
        <v>34281</v>
      </c>
      <c r="B241" s="131" t="s">
        <v>670</v>
      </c>
      <c r="C241" s="132"/>
      <c r="D241" s="132"/>
      <c r="E241" s="132"/>
      <c r="F241" s="132"/>
      <c r="G241" s="133"/>
      <c r="H241" s="95">
        <v>0</v>
      </c>
    </row>
    <row r="242" spans="1:8" ht="12.75">
      <c r="A242" s="33">
        <v>34282</v>
      </c>
      <c r="B242" s="131" t="s">
        <v>671</v>
      </c>
      <c r="C242" s="132"/>
      <c r="D242" s="132"/>
      <c r="E242" s="132"/>
      <c r="F242" s="132"/>
      <c r="G242" s="133"/>
      <c r="H242" s="95">
        <v>0</v>
      </c>
    </row>
    <row r="243" spans="1:8" ht="12.75">
      <c r="A243" s="33">
        <v>34283</v>
      </c>
      <c r="B243" s="131" t="s">
        <v>672</v>
      </c>
      <c r="C243" s="132"/>
      <c r="D243" s="132"/>
      <c r="E243" s="132"/>
      <c r="F243" s="132"/>
      <c r="G243" s="133"/>
      <c r="H243" s="95">
        <v>0</v>
      </c>
    </row>
    <row r="244" spans="1:8" ht="12.75">
      <c r="A244" s="33">
        <v>34284</v>
      </c>
      <c r="B244" s="131" t="s">
        <v>673</v>
      </c>
      <c r="C244" s="132"/>
      <c r="D244" s="132"/>
      <c r="E244" s="132"/>
      <c r="F244" s="132"/>
      <c r="G244" s="133"/>
      <c r="H244" s="95">
        <v>0</v>
      </c>
    </row>
    <row r="245" spans="1:8" ht="12.75">
      <c r="A245" s="33">
        <v>34285</v>
      </c>
      <c r="B245" s="131" t="s">
        <v>674</v>
      </c>
      <c r="C245" s="132"/>
      <c r="D245" s="132"/>
      <c r="E245" s="132"/>
      <c r="F245" s="132"/>
      <c r="G245" s="133"/>
      <c r="H245" s="95">
        <v>0</v>
      </c>
    </row>
    <row r="246" spans="1:8" ht="12.75">
      <c r="A246" s="33">
        <v>34286</v>
      </c>
      <c r="B246" s="131" t="s">
        <v>675</v>
      </c>
      <c r="C246" s="132"/>
      <c r="D246" s="132"/>
      <c r="E246" s="132"/>
      <c r="F246" s="132"/>
      <c r="G246" s="133"/>
      <c r="H246" s="95">
        <v>0</v>
      </c>
    </row>
    <row r="247" spans="1:8" ht="22.5" customHeight="1">
      <c r="A247" s="33">
        <v>34287</v>
      </c>
      <c r="B247" s="168" t="s">
        <v>676</v>
      </c>
      <c r="C247" s="169"/>
      <c r="D247" s="169"/>
      <c r="E247" s="169"/>
      <c r="F247" s="169"/>
      <c r="G247" s="170"/>
      <c r="H247" s="95">
        <v>0</v>
      </c>
    </row>
    <row r="248" spans="1:8" ht="15" customHeight="1">
      <c r="A248" s="7">
        <v>343</v>
      </c>
      <c r="B248" s="140" t="s">
        <v>203</v>
      </c>
      <c r="C248" s="140"/>
      <c r="D248" s="140"/>
      <c r="E248" s="140"/>
      <c r="F248" s="140"/>
      <c r="G248" s="140"/>
      <c r="H248" s="93">
        <f>SUM(H249+H252+H255+H260)</f>
        <v>0</v>
      </c>
    </row>
    <row r="249" spans="1:8" ht="13.5" customHeight="1">
      <c r="A249" s="9" t="s">
        <v>204</v>
      </c>
      <c r="B249" s="141" t="s">
        <v>205</v>
      </c>
      <c r="C249" s="141"/>
      <c r="D249" s="141"/>
      <c r="E249" s="141"/>
      <c r="F249" s="141"/>
      <c r="G249" s="141"/>
      <c r="H249" s="94">
        <f>SUM(H250:H251)</f>
        <v>0</v>
      </c>
    </row>
    <row r="250" spans="1:8" ht="12.75">
      <c r="A250" s="11">
        <v>34311</v>
      </c>
      <c r="B250" s="142" t="s">
        <v>206</v>
      </c>
      <c r="C250" s="142"/>
      <c r="D250" s="142"/>
      <c r="E250" s="142"/>
      <c r="F250" s="142"/>
      <c r="G250" s="142"/>
      <c r="H250" s="95">
        <v>0</v>
      </c>
    </row>
    <row r="251" spans="1:8" ht="12.75">
      <c r="A251" s="11">
        <v>34312</v>
      </c>
      <c r="B251" s="142" t="s">
        <v>207</v>
      </c>
      <c r="C251" s="142"/>
      <c r="D251" s="142"/>
      <c r="E251" s="142"/>
      <c r="F251" s="142"/>
      <c r="G251" s="142"/>
      <c r="H251" s="95">
        <v>0</v>
      </c>
    </row>
    <row r="252" spans="1:8" ht="12.75">
      <c r="A252" s="9" t="s">
        <v>208</v>
      </c>
      <c r="B252" s="141" t="s">
        <v>209</v>
      </c>
      <c r="C252" s="141"/>
      <c r="D252" s="141"/>
      <c r="E252" s="141"/>
      <c r="F252" s="141"/>
      <c r="G252" s="141"/>
      <c r="H252" s="94">
        <f>SUM(H253:H254)</f>
        <v>0</v>
      </c>
    </row>
    <row r="253" spans="1:8" ht="12.75">
      <c r="A253" s="11">
        <v>34321</v>
      </c>
      <c r="B253" s="142" t="s">
        <v>210</v>
      </c>
      <c r="C253" s="142"/>
      <c r="D253" s="142"/>
      <c r="E253" s="142"/>
      <c r="F253" s="142"/>
      <c r="G253" s="142"/>
      <c r="H253" s="95">
        <v>0</v>
      </c>
    </row>
    <row r="254" spans="1:8" ht="12.75">
      <c r="A254" s="11">
        <v>34324</v>
      </c>
      <c r="B254" s="139" t="s">
        <v>677</v>
      </c>
      <c r="C254" s="139"/>
      <c r="D254" s="139"/>
      <c r="E254" s="139"/>
      <c r="F254" s="139"/>
      <c r="G254" s="139"/>
      <c r="H254" s="95">
        <v>0</v>
      </c>
    </row>
    <row r="255" spans="1:8" ht="12.75">
      <c r="A255" s="9" t="s">
        <v>211</v>
      </c>
      <c r="B255" s="141" t="s">
        <v>212</v>
      </c>
      <c r="C255" s="141"/>
      <c r="D255" s="141"/>
      <c r="E255" s="141"/>
      <c r="F255" s="141"/>
      <c r="G255" s="141"/>
      <c r="H255" s="94">
        <f>SUM(H256+H257+H258+H259)</f>
        <v>0</v>
      </c>
    </row>
    <row r="256" spans="1:8" ht="12.75">
      <c r="A256" s="11">
        <v>34331</v>
      </c>
      <c r="B256" s="142" t="s">
        <v>213</v>
      </c>
      <c r="C256" s="142"/>
      <c r="D256" s="142"/>
      <c r="E256" s="142"/>
      <c r="F256" s="142"/>
      <c r="G256" s="142"/>
      <c r="H256" s="95">
        <v>0</v>
      </c>
    </row>
    <row r="257" spans="1:8" ht="12.75">
      <c r="A257" s="11">
        <v>34332</v>
      </c>
      <c r="B257" s="142" t="s">
        <v>214</v>
      </c>
      <c r="C257" s="142"/>
      <c r="D257" s="142"/>
      <c r="E257" s="142"/>
      <c r="F257" s="142"/>
      <c r="G257" s="142"/>
      <c r="H257" s="95">
        <v>0</v>
      </c>
    </row>
    <row r="258" spans="1:8" ht="12.75">
      <c r="A258" s="11">
        <v>34333</v>
      </c>
      <c r="B258" s="142" t="s">
        <v>678</v>
      </c>
      <c r="C258" s="142"/>
      <c r="D258" s="142"/>
      <c r="E258" s="142"/>
      <c r="F258" s="142"/>
      <c r="G258" s="142"/>
      <c r="H258" s="95">
        <v>0</v>
      </c>
    </row>
    <row r="259" spans="1:8" ht="12.75">
      <c r="A259" s="11">
        <v>34339</v>
      </c>
      <c r="B259" s="145" t="s">
        <v>679</v>
      </c>
      <c r="C259" s="146"/>
      <c r="D259" s="146"/>
      <c r="E259" s="146"/>
      <c r="F259" s="146"/>
      <c r="G259" s="147"/>
      <c r="H259" s="95">
        <v>0</v>
      </c>
    </row>
    <row r="260" spans="1:8" ht="12.75">
      <c r="A260" s="9" t="s">
        <v>215</v>
      </c>
      <c r="B260" s="141" t="s">
        <v>216</v>
      </c>
      <c r="C260" s="141"/>
      <c r="D260" s="141"/>
      <c r="E260" s="141"/>
      <c r="F260" s="141"/>
      <c r="G260" s="141"/>
      <c r="H260" s="94">
        <f>SUM(H261+H262)</f>
        <v>0</v>
      </c>
    </row>
    <row r="261" spans="1:8" ht="12.75">
      <c r="A261" s="51">
        <v>34341</v>
      </c>
      <c r="B261" s="148" t="s">
        <v>680</v>
      </c>
      <c r="C261" s="149"/>
      <c r="D261" s="149"/>
      <c r="E261" s="149"/>
      <c r="F261" s="149"/>
      <c r="G261" s="150"/>
      <c r="H261" s="108">
        <v>0</v>
      </c>
    </row>
    <row r="262" spans="1:8" ht="12.75">
      <c r="A262" s="11">
        <v>34349</v>
      </c>
      <c r="B262" s="142" t="s">
        <v>216</v>
      </c>
      <c r="C262" s="142"/>
      <c r="D262" s="142"/>
      <c r="E262" s="142"/>
      <c r="F262" s="142"/>
      <c r="G262" s="142"/>
      <c r="H262" s="95">
        <v>0</v>
      </c>
    </row>
    <row r="263" spans="1:8" ht="23.25" customHeight="1">
      <c r="A263" s="5">
        <v>35</v>
      </c>
      <c r="B263" s="143" t="s">
        <v>217</v>
      </c>
      <c r="C263" s="143"/>
      <c r="D263" s="143"/>
      <c r="E263" s="143"/>
      <c r="F263" s="143"/>
      <c r="G263" s="143"/>
      <c r="H263" s="92">
        <f>SUM(H264+H271)</f>
        <v>0</v>
      </c>
    </row>
    <row r="264" spans="1:8" ht="21" customHeight="1">
      <c r="A264" s="7">
        <v>351</v>
      </c>
      <c r="B264" s="140" t="s">
        <v>218</v>
      </c>
      <c r="C264" s="140"/>
      <c r="D264" s="140"/>
      <c r="E264" s="140"/>
      <c r="F264" s="140"/>
      <c r="G264" s="140"/>
      <c r="H264" s="93">
        <f>SUM(H265+H269)</f>
        <v>0</v>
      </c>
    </row>
    <row r="265" spans="1:8" ht="12.75">
      <c r="A265" s="9" t="s">
        <v>219</v>
      </c>
      <c r="B265" s="141" t="s">
        <v>220</v>
      </c>
      <c r="C265" s="141"/>
      <c r="D265" s="141"/>
      <c r="E265" s="141"/>
      <c r="F265" s="141"/>
      <c r="G265" s="141"/>
      <c r="H265" s="94">
        <f>SUM(H266+H267+H268)</f>
        <v>0</v>
      </c>
    </row>
    <row r="266" spans="1:8" ht="12.75">
      <c r="A266" s="38">
        <v>35112</v>
      </c>
      <c r="B266" s="145" t="s">
        <v>681</v>
      </c>
      <c r="C266" s="146"/>
      <c r="D266" s="146"/>
      <c r="E266" s="146"/>
      <c r="F266" s="146"/>
      <c r="G266" s="147"/>
      <c r="H266" s="95">
        <v>0</v>
      </c>
    </row>
    <row r="267" spans="1:8" ht="12.75">
      <c r="A267" s="38">
        <v>35113</v>
      </c>
      <c r="B267" s="145" t="s">
        <v>682</v>
      </c>
      <c r="C267" s="146"/>
      <c r="D267" s="146"/>
      <c r="E267" s="146"/>
      <c r="F267" s="146"/>
      <c r="G267" s="147"/>
      <c r="H267" s="95">
        <v>0</v>
      </c>
    </row>
    <row r="268" spans="1:8" ht="12.75">
      <c r="A268" s="38">
        <v>35114</v>
      </c>
      <c r="B268" s="145" t="s">
        <v>683</v>
      </c>
      <c r="C268" s="146"/>
      <c r="D268" s="146"/>
      <c r="E268" s="146"/>
      <c r="F268" s="146"/>
      <c r="G268" s="147"/>
      <c r="H268" s="95">
        <v>0</v>
      </c>
    </row>
    <row r="269" spans="1:8" ht="12.75">
      <c r="A269" s="9" t="s">
        <v>221</v>
      </c>
      <c r="B269" s="141" t="s">
        <v>218</v>
      </c>
      <c r="C269" s="141"/>
      <c r="D269" s="141"/>
      <c r="E269" s="141"/>
      <c r="F269" s="141"/>
      <c r="G269" s="141"/>
      <c r="H269" s="94">
        <f>SUM(H270)</f>
        <v>0</v>
      </c>
    </row>
    <row r="270" spans="1:8" ht="12.75">
      <c r="A270" s="11">
        <v>35121</v>
      </c>
      <c r="B270" s="142" t="s">
        <v>218</v>
      </c>
      <c r="C270" s="142"/>
      <c r="D270" s="142"/>
      <c r="E270" s="142"/>
      <c r="F270" s="142"/>
      <c r="G270" s="142"/>
      <c r="H270" s="95">
        <v>0</v>
      </c>
    </row>
    <row r="271" spans="1:8" ht="12.75">
      <c r="A271" s="7">
        <v>352</v>
      </c>
      <c r="B271" s="7" t="s">
        <v>684</v>
      </c>
      <c r="C271" s="22"/>
      <c r="D271" s="22"/>
      <c r="E271" s="22"/>
      <c r="F271" s="22"/>
      <c r="G271" s="22"/>
      <c r="H271" s="93">
        <f>SUM(H272+H275+H277)</f>
        <v>0</v>
      </c>
    </row>
    <row r="272" spans="1:8" ht="12.75">
      <c r="A272" s="9" t="s">
        <v>222</v>
      </c>
      <c r="B272" s="141" t="s">
        <v>223</v>
      </c>
      <c r="C272" s="141"/>
      <c r="D272" s="141"/>
      <c r="E272" s="141"/>
      <c r="F272" s="141"/>
      <c r="G272" s="141"/>
      <c r="H272" s="94">
        <f>SUM(H273+H274)</f>
        <v>0</v>
      </c>
    </row>
    <row r="273" spans="1:8" ht="12.75">
      <c r="A273" s="11">
        <v>35212</v>
      </c>
      <c r="B273" s="123" t="s">
        <v>685</v>
      </c>
      <c r="C273" s="124"/>
      <c r="D273" s="124"/>
      <c r="E273" s="124"/>
      <c r="F273" s="124"/>
      <c r="G273" s="125"/>
      <c r="H273" s="95">
        <v>0</v>
      </c>
    </row>
    <row r="274" spans="1:8" ht="12.75">
      <c r="A274" s="11">
        <v>35213</v>
      </c>
      <c r="B274" s="123" t="s">
        <v>686</v>
      </c>
      <c r="C274" s="124"/>
      <c r="D274" s="124"/>
      <c r="E274" s="124"/>
      <c r="F274" s="124"/>
      <c r="G274" s="125"/>
      <c r="H274" s="95">
        <v>0</v>
      </c>
    </row>
    <row r="275" spans="1:8" ht="12.75">
      <c r="A275" s="9" t="s">
        <v>224</v>
      </c>
      <c r="B275" s="141" t="s">
        <v>225</v>
      </c>
      <c r="C275" s="141"/>
      <c r="D275" s="141"/>
      <c r="E275" s="141"/>
      <c r="F275" s="141"/>
      <c r="G275" s="141"/>
      <c r="H275" s="94">
        <f>SUM(H276)</f>
        <v>0</v>
      </c>
    </row>
    <row r="276" spans="1:8" ht="12.75">
      <c r="A276" s="11">
        <v>35221</v>
      </c>
      <c r="B276" s="142" t="s">
        <v>225</v>
      </c>
      <c r="C276" s="142"/>
      <c r="D276" s="142"/>
      <c r="E276" s="142"/>
      <c r="F276" s="142"/>
      <c r="G276" s="142"/>
      <c r="H276" s="95">
        <v>0</v>
      </c>
    </row>
    <row r="277" spans="1:8" ht="12.75">
      <c r="A277" s="56" t="s">
        <v>226</v>
      </c>
      <c r="B277" s="127" t="s">
        <v>687</v>
      </c>
      <c r="C277" s="127"/>
      <c r="D277" s="127"/>
      <c r="E277" s="127"/>
      <c r="F277" s="127"/>
      <c r="G277" s="127"/>
      <c r="H277" s="94">
        <f>SUM(H278:H279)</f>
        <v>0</v>
      </c>
    </row>
    <row r="278" spans="1:8" ht="14.25" customHeight="1">
      <c r="A278" s="11">
        <v>35231</v>
      </c>
      <c r="B278" s="142" t="s">
        <v>227</v>
      </c>
      <c r="C278" s="142"/>
      <c r="D278" s="142"/>
      <c r="E278" s="142"/>
      <c r="F278" s="142"/>
      <c r="G278" s="142"/>
      <c r="H278" s="95">
        <v>0</v>
      </c>
    </row>
    <row r="279" spans="1:8" ht="13.5" customHeight="1">
      <c r="A279" s="11">
        <v>35232</v>
      </c>
      <c r="B279" s="142" t="s">
        <v>688</v>
      </c>
      <c r="C279" s="142"/>
      <c r="D279" s="142"/>
      <c r="E279" s="142"/>
      <c r="F279" s="142"/>
      <c r="G279" s="142"/>
      <c r="H279" s="95">
        <v>0</v>
      </c>
    </row>
    <row r="280" spans="1:8" ht="18.75" customHeight="1">
      <c r="A280" s="5">
        <v>36</v>
      </c>
      <c r="B280" s="143" t="s">
        <v>228</v>
      </c>
      <c r="C280" s="143"/>
      <c r="D280" s="143"/>
      <c r="E280" s="143"/>
      <c r="F280" s="143"/>
      <c r="G280" s="143"/>
      <c r="H280" s="92">
        <f>SUM(H281+H288+H295)</f>
        <v>0</v>
      </c>
    </row>
    <row r="281" spans="1:8" ht="18.75" customHeight="1">
      <c r="A281" s="7">
        <v>361</v>
      </c>
      <c r="B281" s="140" t="s">
        <v>229</v>
      </c>
      <c r="C281" s="140"/>
      <c r="D281" s="140"/>
      <c r="E281" s="140"/>
      <c r="F281" s="140"/>
      <c r="G281" s="140"/>
      <c r="H281" s="93">
        <f>SUM(H282+H285)</f>
        <v>0</v>
      </c>
    </row>
    <row r="282" spans="1:8" ht="12.75">
      <c r="A282" s="9" t="s">
        <v>230</v>
      </c>
      <c r="B282" s="141" t="s">
        <v>231</v>
      </c>
      <c r="C282" s="141"/>
      <c r="D282" s="141"/>
      <c r="E282" s="141"/>
      <c r="F282" s="141"/>
      <c r="G282" s="141"/>
      <c r="H282" s="94">
        <f>SUM(H283+H284)</f>
        <v>0</v>
      </c>
    </row>
    <row r="283" spans="1:8" ht="12.75">
      <c r="A283" s="33">
        <v>36111</v>
      </c>
      <c r="B283" s="139" t="s">
        <v>918</v>
      </c>
      <c r="C283" s="139"/>
      <c r="D283" s="139"/>
      <c r="E283" s="139"/>
      <c r="F283" s="139"/>
      <c r="G283" s="139"/>
      <c r="H283" s="95">
        <v>0</v>
      </c>
    </row>
    <row r="284" spans="1:8" ht="12.75">
      <c r="A284" s="33">
        <v>36112</v>
      </c>
      <c r="B284" s="131" t="s">
        <v>689</v>
      </c>
      <c r="C284" s="132"/>
      <c r="D284" s="132"/>
      <c r="E284" s="132"/>
      <c r="F284" s="132"/>
      <c r="G284" s="133"/>
      <c r="H284" s="95">
        <v>0</v>
      </c>
    </row>
    <row r="285" spans="1:8" ht="12.75">
      <c r="A285" s="56" t="s">
        <v>232</v>
      </c>
      <c r="B285" s="127" t="s">
        <v>233</v>
      </c>
      <c r="C285" s="127"/>
      <c r="D285" s="127"/>
      <c r="E285" s="127"/>
      <c r="F285" s="127"/>
      <c r="G285" s="127"/>
      <c r="H285" s="94">
        <f>SUM(H286+H287)</f>
        <v>0</v>
      </c>
    </row>
    <row r="286" spans="1:8" ht="12.75">
      <c r="A286" s="33">
        <v>36121</v>
      </c>
      <c r="B286" s="139" t="s">
        <v>919</v>
      </c>
      <c r="C286" s="139"/>
      <c r="D286" s="139"/>
      <c r="E286" s="139"/>
      <c r="F286" s="139"/>
      <c r="G286" s="139"/>
      <c r="H286" s="95">
        <v>0</v>
      </c>
    </row>
    <row r="287" spans="1:8" ht="12.75">
      <c r="A287" s="33">
        <v>36122</v>
      </c>
      <c r="B287" s="131" t="s">
        <v>690</v>
      </c>
      <c r="C287" s="132"/>
      <c r="D287" s="132"/>
      <c r="E287" s="132"/>
      <c r="F287" s="132"/>
      <c r="G287" s="133"/>
      <c r="H287" s="95">
        <v>0</v>
      </c>
    </row>
    <row r="288" spans="1:8" ht="12.75">
      <c r="A288" s="52">
        <v>362</v>
      </c>
      <c r="B288" s="159" t="s">
        <v>920</v>
      </c>
      <c r="C288" s="159"/>
      <c r="D288" s="159"/>
      <c r="E288" s="159"/>
      <c r="F288" s="159"/>
      <c r="G288" s="159"/>
      <c r="H288" s="93">
        <f>SUM(H289+H292)</f>
        <v>0</v>
      </c>
    </row>
    <row r="289" spans="1:8" ht="12.75">
      <c r="A289" s="56" t="s">
        <v>234</v>
      </c>
      <c r="B289" s="127" t="s">
        <v>235</v>
      </c>
      <c r="C289" s="127"/>
      <c r="D289" s="127"/>
      <c r="E289" s="127"/>
      <c r="F289" s="127"/>
      <c r="G289" s="127"/>
      <c r="H289" s="94">
        <f>SUM(H290+H291)</f>
        <v>0</v>
      </c>
    </row>
    <row r="290" spans="1:8" ht="15" customHeight="1">
      <c r="A290" s="33">
        <v>36211</v>
      </c>
      <c r="B290" s="139" t="s">
        <v>235</v>
      </c>
      <c r="C290" s="139"/>
      <c r="D290" s="139"/>
      <c r="E290" s="139"/>
      <c r="F290" s="139"/>
      <c r="G290" s="139"/>
      <c r="H290" s="95">
        <v>0</v>
      </c>
    </row>
    <row r="291" spans="1:8" ht="14.25" customHeight="1">
      <c r="A291" s="33">
        <v>36212</v>
      </c>
      <c r="B291" s="131" t="s">
        <v>691</v>
      </c>
      <c r="C291" s="132"/>
      <c r="D291" s="132"/>
      <c r="E291" s="132"/>
      <c r="F291" s="132"/>
      <c r="G291" s="133"/>
      <c r="H291" s="95">
        <v>0</v>
      </c>
    </row>
    <row r="292" spans="1:8" ht="12.75">
      <c r="A292" s="56" t="s">
        <v>236</v>
      </c>
      <c r="B292" s="127" t="s">
        <v>237</v>
      </c>
      <c r="C292" s="127"/>
      <c r="D292" s="127"/>
      <c r="E292" s="127"/>
      <c r="F292" s="127"/>
      <c r="G292" s="127"/>
      <c r="H292" s="94">
        <f>SUM(H293+H294)</f>
        <v>0</v>
      </c>
    </row>
    <row r="293" spans="1:8" ht="12.75">
      <c r="A293" s="33">
        <v>36221</v>
      </c>
      <c r="B293" s="139" t="s">
        <v>237</v>
      </c>
      <c r="C293" s="139"/>
      <c r="D293" s="139"/>
      <c r="E293" s="139"/>
      <c r="F293" s="139"/>
      <c r="G293" s="139"/>
      <c r="H293" s="95">
        <v>0</v>
      </c>
    </row>
    <row r="294" spans="1:8" ht="12.75">
      <c r="A294" s="33">
        <v>36222</v>
      </c>
      <c r="B294" s="131" t="s">
        <v>692</v>
      </c>
      <c r="C294" s="132"/>
      <c r="D294" s="132"/>
      <c r="E294" s="132"/>
      <c r="F294" s="132"/>
      <c r="G294" s="133"/>
      <c r="H294" s="95">
        <v>0</v>
      </c>
    </row>
    <row r="295" spans="1:8" ht="12.75">
      <c r="A295" s="52">
        <v>363</v>
      </c>
      <c r="B295" s="159" t="s">
        <v>921</v>
      </c>
      <c r="C295" s="159"/>
      <c r="D295" s="159"/>
      <c r="E295" s="159"/>
      <c r="F295" s="159"/>
      <c r="G295" s="159"/>
      <c r="H295" s="93">
        <f>SUM(H296+H304+H312+H315)</f>
        <v>0</v>
      </c>
    </row>
    <row r="296" spans="1:8" ht="12.75">
      <c r="A296" s="56" t="s">
        <v>238</v>
      </c>
      <c r="B296" s="127" t="s">
        <v>922</v>
      </c>
      <c r="C296" s="127"/>
      <c r="D296" s="127"/>
      <c r="E296" s="127"/>
      <c r="F296" s="127"/>
      <c r="G296" s="127"/>
      <c r="H296" s="94">
        <f>SUM(H297+H298+H299+H300+H301+H302+H303)</f>
        <v>0</v>
      </c>
    </row>
    <row r="297" spans="1:8" ht="12.75">
      <c r="A297" s="58">
        <v>36313</v>
      </c>
      <c r="B297" s="131" t="s">
        <v>693</v>
      </c>
      <c r="C297" s="132"/>
      <c r="D297" s="132"/>
      <c r="E297" s="132"/>
      <c r="F297" s="132"/>
      <c r="G297" s="133"/>
      <c r="H297" s="99">
        <v>0</v>
      </c>
    </row>
    <row r="298" spans="1:8" ht="12.75">
      <c r="A298" s="33">
        <v>36314</v>
      </c>
      <c r="B298" s="131" t="s">
        <v>694</v>
      </c>
      <c r="C298" s="132"/>
      <c r="D298" s="132"/>
      <c r="E298" s="132"/>
      <c r="F298" s="132"/>
      <c r="G298" s="133"/>
      <c r="H298" s="99">
        <v>0</v>
      </c>
    </row>
    <row r="299" spans="1:8" ht="12.75">
      <c r="A299" s="33">
        <v>36315</v>
      </c>
      <c r="B299" s="131" t="s">
        <v>695</v>
      </c>
      <c r="C299" s="132"/>
      <c r="D299" s="132"/>
      <c r="E299" s="132"/>
      <c r="F299" s="132"/>
      <c r="G299" s="133"/>
      <c r="H299" s="99">
        <v>0</v>
      </c>
    </row>
    <row r="300" spans="1:8" ht="12.75">
      <c r="A300" s="33">
        <v>36316</v>
      </c>
      <c r="B300" s="131" t="s">
        <v>696</v>
      </c>
      <c r="C300" s="132"/>
      <c r="D300" s="132"/>
      <c r="E300" s="132"/>
      <c r="F300" s="132"/>
      <c r="G300" s="133"/>
      <c r="H300" s="99">
        <v>0</v>
      </c>
    </row>
    <row r="301" spans="1:8" ht="12.75">
      <c r="A301" s="33">
        <v>36317</v>
      </c>
      <c r="B301" s="131" t="s">
        <v>697</v>
      </c>
      <c r="C301" s="132"/>
      <c r="D301" s="132"/>
      <c r="E301" s="132"/>
      <c r="F301" s="132"/>
      <c r="G301" s="133"/>
      <c r="H301" s="99">
        <v>0</v>
      </c>
    </row>
    <row r="302" spans="1:8" ht="12.75">
      <c r="A302" s="33">
        <v>36318</v>
      </c>
      <c r="B302" s="131" t="s">
        <v>698</v>
      </c>
      <c r="C302" s="132"/>
      <c r="D302" s="132"/>
      <c r="E302" s="132"/>
      <c r="F302" s="132"/>
      <c r="G302" s="133"/>
      <c r="H302" s="99">
        <v>0</v>
      </c>
    </row>
    <row r="303" spans="1:8" ht="12.75">
      <c r="A303" s="33">
        <v>36319</v>
      </c>
      <c r="B303" s="131" t="s">
        <v>699</v>
      </c>
      <c r="C303" s="198"/>
      <c r="D303" s="198"/>
      <c r="E303" s="198"/>
      <c r="F303" s="198"/>
      <c r="G303" s="199"/>
      <c r="H303" s="99">
        <v>0</v>
      </c>
    </row>
    <row r="304" spans="1:8" ht="12.75">
      <c r="A304" s="56" t="s">
        <v>239</v>
      </c>
      <c r="B304" s="127" t="s">
        <v>923</v>
      </c>
      <c r="C304" s="127"/>
      <c r="D304" s="127"/>
      <c r="E304" s="127"/>
      <c r="F304" s="127"/>
      <c r="G304" s="127"/>
      <c r="H304" s="94">
        <f>SUM(H305+H306+H307+H308+H309+H310+H311)</f>
        <v>0</v>
      </c>
    </row>
    <row r="305" spans="1:8" ht="12.75">
      <c r="A305" s="33">
        <v>36323</v>
      </c>
      <c r="B305" s="210" t="s">
        <v>700</v>
      </c>
      <c r="C305" s="211"/>
      <c r="D305" s="211"/>
      <c r="E305" s="211"/>
      <c r="F305" s="211"/>
      <c r="G305" s="212"/>
      <c r="H305" s="95">
        <v>0</v>
      </c>
    </row>
    <row r="306" spans="1:8" ht="12.75">
      <c r="A306" s="33">
        <v>36324</v>
      </c>
      <c r="B306" s="210" t="s">
        <v>701</v>
      </c>
      <c r="C306" s="211"/>
      <c r="D306" s="211"/>
      <c r="E306" s="211"/>
      <c r="F306" s="211"/>
      <c r="G306" s="212"/>
      <c r="H306" s="95">
        <v>0</v>
      </c>
    </row>
    <row r="307" spans="1:8" ht="12.75">
      <c r="A307" s="33">
        <v>36325</v>
      </c>
      <c r="B307" s="210" t="s">
        <v>702</v>
      </c>
      <c r="C307" s="211"/>
      <c r="D307" s="211"/>
      <c r="E307" s="211"/>
      <c r="F307" s="211"/>
      <c r="G307" s="212"/>
      <c r="H307" s="95">
        <v>0</v>
      </c>
    </row>
    <row r="308" spans="1:8" ht="12.75">
      <c r="A308" s="33">
        <v>36326</v>
      </c>
      <c r="B308" s="210" t="s">
        <v>703</v>
      </c>
      <c r="C308" s="211"/>
      <c r="D308" s="211"/>
      <c r="E308" s="211"/>
      <c r="F308" s="211"/>
      <c r="G308" s="212"/>
      <c r="H308" s="95">
        <v>0</v>
      </c>
    </row>
    <row r="309" spans="1:8" ht="12.75">
      <c r="A309" s="33">
        <v>36327</v>
      </c>
      <c r="B309" s="210" t="s">
        <v>704</v>
      </c>
      <c r="C309" s="211"/>
      <c r="D309" s="211"/>
      <c r="E309" s="211"/>
      <c r="F309" s="211"/>
      <c r="G309" s="212"/>
      <c r="H309" s="95">
        <v>0</v>
      </c>
    </row>
    <row r="310" spans="1:8" ht="12.75">
      <c r="A310" s="33">
        <v>36328</v>
      </c>
      <c r="B310" s="210" t="s">
        <v>705</v>
      </c>
      <c r="C310" s="211"/>
      <c r="D310" s="211"/>
      <c r="E310" s="211"/>
      <c r="F310" s="211"/>
      <c r="G310" s="212"/>
      <c r="H310" s="95">
        <v>0</v>
      </c>
    </row>
    <row r="311" spans="1:8" ht="12.75">
      <c r="A311" s="33">
        <v>36329</v>
      </c>
      <c r="B311" s="210" t="s">
        <v>706</v>
      </c>
      <c r="C311" s="211"/>
      <c r="D311" s="211"/>
      <c r="E311" s="211"/>
      <c r="F311" s="211"/>
      <c r="G311" s="212"/>
      <c r="H311" s="95">
        <v>0</v>
      </c>
    </row>
    <row r="312" spans="1:8" ht="12.75">
      <c r="A312" s="59" t="s">
        <v>707</v>
      </c>
      <c r="B312" s="213" t="s">
        <v>708</v>
      </c>
      <c r="C312" s="213"/>
      <c r="D312" s="213"/>
      <c r="E312" s="213"/>
      <c r="F312" s="213"/>
      <c r="G312" s="213"/>
      <c r="H312" s="94">
        <f>SUM(H313+H314)</f>
        <v>0</v>
      </c>
    </row>
    <row r="313" spans="1:8" ht="12.75">
      <c r="A313" s="33">
        <v>36331</v>
      </c>
      <c r="B313" s="210" t="s">
        <v>709</v>
      </c>
      <c r="C313" s="211"/>
      <c r="D313" s="211"/>
      <c r="E313" s="211"/>
      <c r="F313" s="211"/>
      <c r="G313" s="212"/>
      <c r="H313" s="95">
        <v>0</v>
      </c>
    </row>
    <row r="314" spans="1:8" ht="12.75">
      <c r="A314" s="33">
        <v>36332</v>
      </c>
      <c r="B314" s="210" t="s">
        <v>708</v>
      </c>
      <c r="C314" s="211"/>
      <c r="D314" s="211"/>
      <c r="E314" s="211"/>
      <c r="F314" s="211"/>
      <c r="G314" s="212"/>
      <c r="H314" s="95">
        <v>0</v>
      </c>
    </row>
    <row r="315" spans="1:8" ht="16.5" customHeight="1">
      <c r="A315" s="59" t="s">
        <v>710</v>
      </c>
      <c r="B315" s="213" t="s">
        <v>711</v>
      </c>
      <c r="C315" s="213"/>
      <c r="D315" s="213"/>
      <c r="E315" s="213"/>
      <c r="F315" s="213"/>
      <c r="G315" s="213"/>
      <c r="H315" s="94">
        <f>H316+H317</f>
        <v>0</v>
      </c>
    </row>
    <row r="316" spans="1:8" ht="12.75">
      <c r="A316" s="33">
        <v>36341</v>
      </c>
      <c r="B316" s="210" t="s">
        <v>712</v>
      </c>
      <c r="C316" s="211"/>
      <c r="D316" s="211"/>
      <c r="E316" s="211"/>
      <c r="F316" s="211"/>
      <c r="G316" s="212"/>
      <c r="H316" s="95">
        <v>0</v>
      </c>
    </row>
    <row r="317" spans="1:8" ht="21" customHeight="1">
      <c r="A317" s="33">
        <v>36342</v>
      </c>
      <c r="B317" s="214" t="s">
        <v>713</v>
      </c>
      <c r="C317" s="215"/>
      <c r="D317" s="215"/>
      <c r="E317" s="215"/>
      <c r="F317" s="215"/>
      <c r="G317" s="216"/>
      <c r="H317" s="95">
        <v>0</v>
      </c>
    </row>
    <row r="318" spans="1:8" ht="18.75" customHeight="1">
      <c r="A318" s="60">
        <v>37</v>
      </c>
      <c r="B318" s="60" t="s">
        <v>240</v>
      </c>
      <c r="C318" s="61"/>
      <c r="D318" s="61"/>
      <c r="E318" s="61"/>
      <c r="F318" s="61"/>
      <c r="G318" s="61"/>
      <c r="H318" s="92">
        <f>SUM(H319+H336)</f>
        <v>0</v>
      </c>
    </row>
    <row r="319" spans="1:8" ht="18" customHeight="1">
      <c r="A319" s="52">
        <v>371</v>
      </c>
      <c r="B319" s="159" t="s">
        <v>241</v>
      </c>
      <c r="C319" s="159"/>
      <c r="D319" s="159"/>
      <c r="E319" s="159"/>
      <c r="F319" s="159"/>
      <c r="G319" s="159"/>
      <c r="H319" s="93">
        <f>SUM(H320+H330)</f>
        <v>0</v>
      </c>
    </row>
    <row r="320" spans="1:8" ht="12.75">
      <c r="A320" s="56" t="s">
        <v>242</v>
      </c>
      <c r="B320" s="127" t="s">
        <v>243</v>
      </c>
      <c r="C320" s="127"/>
      <c r="D320" s="127"/>
      <c r="E320" s="127"/>
      <c r="F320" s="127"/>
      <c r="G320" s="127"/>
      <c r="H320" s="94">
        <f>SUM(H321:H329)</f>
        <v>0</v>
      </c>
    </row>
    <row r="321" spans="1:8" ht="12.75">
      <c r="A321" s="33">
        <v>37111</v>
      </c>
      <c r="B321" s="139" t="s">
        <v>244</v>
      </c>
      <c r="C321" s="139"/>
      <c r="D321" s="139"/>
      <c r="E321" s="139"/>
      <c r="F321" s="139"/>
      <c r="G321" s="139"/>
      <c r="H321" s="95">
        <v>0</v>
      </c>
    </row>
    <row r="322" spans="1:8" ht="12.75">
      <c r="A322" s="33">
        <v>37112</v>
      </c>
      <c r="B322" s="139" t="s">
        <v>245</v>
      </c>
      <c r="C322" s="139"/>
      <c r="D322" s="139"/>
      <c r="E322" s="139"/>
      <c r="F322" s="139"/>
      <c r="G322" s="139"/>
      <c r="H322" s="95">
        <v>0</v>
      </c>
    </row>
    <row r="323" spans="1:8" ht="12.75">
      <c r="A323" s="33">
        <v>37113</v>
      </c>
      <c r="B323" s="139" t="s">
        <v>246</v>
      </c>
      <c r="C323" s="139"/>
      <c r="D323" s="139"/>
      <c r="E323" s="139"/>
      <c r="F323" s="139"/>
      <c r="G323" s="139"/>
      <c r="H323" s="95">
        <v>0</v>
      </c>
    </row>
    <row r="324" spans="1:8" ht="12.75">
      <c r="A324" s="33">
        <v>37114</v>
      </c>
      <c r="B324" s="139" t="s">
        <v>247</v>
      </c>
      <c r="C324" s="139"/>
      <c r="D324" s="139"/>
      <c r="E324" s="139"/>
      <c r="F324" s="139"/>
      <c r="G324" s="139"/>
      <c r="H324" s="95">
        <v>0</v>
      </c>
    </row>
    <row r="325" spans="1:8" ht="12.75">
      <c r="A325" s="33">
        <v>37115</v>
      </c>
      <c r="B325" s="139" t="s">
        <v>248</v>
      </c>
      <c r="C325" s="139"/>
      <c r="D325" s="139"/>
      <c r="E325" s="139"/>
      <c r="F325" s="139"/>
      <c r="G325" s="139"/>
      <c r="H325" s="95">
        <v>0</v>
      </c>
    </row>
    <row r="326" spans="1:8" ht="12.75">
      <c r="A326" s="33">
        <v>37116</v>
      </c>
      <c r="B326" s="139" t="s">
        <v>249</v>
      </c>
      <c r="C326" s="139"/>
      <c r="D326" s="139"/>
      <c r="E326" s="139"/>
      <c r="F326" s="139"/>
      <c r="G326" s="139"/>
      <c r="H326" s="95">
        <v>0</v>
      </c>
    </row>
    <row r="327" spans="1:8" ht="12.75">
      <c r="A327" s="33">
        <v>37117</v>
      </c>
      <c r="B327" s="139" t="s">
        <v>250</v>
      </c>
      <c r="C327" s="139"/>
      <c r="D327" s="139"/>
      <c r="E327" s="139"/>
      <c r="F327" s="139"/>
      <c r="G327" s="139"/>
      <c r="H327" s="95">
        <v>0</v>
      </c>
    </row>
    <row r="328" spans="1:8" ht="12.75">
      <c r="A328" s="33">
        <v>37118</v>
      </c>
      <c r="B328" s="139" t="s">
        <v>251</v>
      </c>
      <c r="C328" s="139"/>
      <c r="D328" s="139"/>
      <c r="E328" s="139"/>
      <c r="F328" s="139"/>
      <c r="G328" s="139"/>
      <c r="H328" s="95">
        <v>0</v>
      </c>
    </row>
    <row r="329" spans="1:8" ht="12.75">
      <c r="A329" s="33">
        <v>37119</v>
      </c>
      <c r="B329" s="139" t="s">
        <v>252</v>
      </c>
      <c r="C329" s="139"/>
      <c r="D329" s="139"/>
      <c r="E329" s="139"/>
      <c r="F329" s="139"/>
      <c r="G329" s="139"/>
      <c r="H329" s="95">
        <v>0</v>
      </c>
    </row>
    <row r="330" spans="1:8" ht="12.75">
      <c r="A330" s="56" t="s">
        <v>253</v>
      </c>
      <c r="B330" s="127" t="s">
        <v>254</v>
      </c>
      <c r="C330" s="127"/>
      <c r="D330" s="127"/>
      <c r="E330" s="127"/>
      <c r="F330" s="127"/>
      <c r="G330" s="127"/>
      <c r="H330" s="94">
        <f>SUM(H331+H332+H333+H334+H335)</f>
        <v>0</v>
      </c>
    </row>
    <row r="331" spans="1:8" ht="12.75">
      <c r="A331" s="33">
        <v>37121</v>
      </c>
      <c r="B331" s="139" t="s">
        <v>255</v>
      </c>
      <c r="C331" s="139"/>
      <c r="D331" s="139"/>
      <c r="E331" s="139"/>
      <c r="F331" s="139"/>
      <c r="G331" s="139"/>
      <c r="H331" s="95">
        <v>0</v>
      </c>
    </row>
    <row r="332" spans="1:8" ht="12.75">
      <c r="A332" s="33">
        <v>37122</v>
      </c>
      <c r="B332" s="139" t="s">
        <v>256</v>
      </c>
      <c r="C332" s="139"/>
      <c r="D332" s="139"/>
      <c r="E332" s="139"/>
      <c r="F332" s="139"/>
      <c r="G332" s="139"/>
      <c r="H332" s="95">
        <v>0</v>
      </c>
    </row>
    <row r="333" spans="1:8" ht="12.75">
      <c r="A333" s="33">
        <v>37123</v>
      </c>
      <c r="B333" s="139" t="s">
        <v>257</v>
      </c>
      <c r="C333" s="139"/>
      <c r="D333" s="139"/>
      <c r="E333" s="139"/>
      <c r="F333" s="139"/>
      <c r="G333" s="139"/>
      <c r="H333" s="95">
        <v>0</v>
      </c>
    </row>
    <row r="334" spans="1:8" ht="12.75">
      <c r="A334" s="33">
        <v>37124</v>
      </c>
      <c r="B334" s="139" t="s">
        <v>258</v>
      </c>
      <c r="C334" s="139"/>
      <c r="D334" s="139"/>
      <c r="E334" s="139"/>
      <c r="F334" s="139"/>
      <c r="G334" s="139"/>
      <c r="H334" s="95">
        <v>0</v>
      </c>
    </row>
    <row r="335" spans="1:8" ht="12.75">
      <c r="A335" s="33">
        <v>37129</v>
      </c>
      <c r="B335" s="139" t="s">
        <v>259</v>
      </c>
      <c r="C335" s="139"/>
      <c r="D335" s="139"/>
      <c r="E335" s="139"/>
      <c r="F335" s="139"/>
      <c r="G335" s="139"/>
      <c r="H335" s="95">
        <v>0</v>
      </c>
    </row>
    <row r="336" spans="1:8" ht="12.75">
      <c r="A336" s="52">
        <v>372</v>
      </c>
      <c r="B336" s="159" t="s">
        <v>260</v>
      </c>
      <c r="C336" s="159"/>
      <c r="D336" s="159"/>
      <c r="E336" s="159"/>
      <c r="F336" s="159"/>
      <c r="G336" s="159"/>
      <c r="H336" s="93">
        <f>SUM(H337+H347)</f>
        <v>0</v>
      </c>
    </row>
    <row r="337" spans="1:8" ht="12.75">
      <c r="A337" s="56" t="s">
        <v>261</v>
      </c>
      <c r="B337" s="127" t="s">
        <v>243</v>
      </c>
      <c r="C337" s="127"/>
      <c r="D337" s="127"/>
      <c r="E337" s="127"/>
      <c r="F337" s="127"/>
      <c r="G337" s="127"/>
      <c r="H337" s="94">
        <f>SUM(H338:H346)</f>
        <v>0</v>
      </c>
    </row>
    <row r="338" spans="1:8" ht="12.75">
      <c r="A338" s="33">
        <v>37211</v>
      </c>
      <c r="B338" s="139" t="s">
        <v>262</v>
      </c>
      <c r="C338" s="139"/>
      <c r="D338" s="139"/>
      <c r="E338" s="139"/>
      <c r="F338" s="139"/>
      <c r="G338" s="139"/>
      <c r="H338" s="95">
        <v>0</v>
      </c>
    </row>
    <row r="339" spans="1:8" ht="12.75">
      <c r="A339" s="33">
        <v>37212</v>
      </c>
      <c r="B339" s="139" t="s">
        <v>263</v>
      </c>
      <c r="C339" s="139"/>
      <c r="D339" s="139"/>
      <c r="E339" s="139"/>
      <c r="F339" s="139"/>
      <c r="G339" s="139"/>
      <c r="H339" s="95">
        <v>0</v>
      </c>
    </row>
    <row r="340" spans="1:8" ht="12.75">
      <c r="A340" s="33">
        <v>37213</v>
      </c>
      <c r="B340" s="139" t="s">
        <v>924</v>
      </c>
      <c r="C340" s="139"/>
      <c r="D340" s="139"/>
      <c r="E340" s="139"/>
      <c r="F340" s="139"/>
      <c r="G340" s="139"/>
      <c r="H340" s="95">
        <v>0</v>
      </c>
    </row>
    <row r="341" spans="1:8" ht="12.75">
      <c r="A341" s="33">
        <v>37214</v>
      </c>
      <c r="B341" s="139" t="s">
        <v>248</v>
      </c>
      <c r="C341" s="139"/>
      <c r="D341" s="139"/>
      <c r="E341" s="139"/>
      <c r="F341" s="139"/>
      <c r="G341" s="139"/>
      <c r="H341" s="95">
        <v>0</v>
      </c>
    </row>
    <row r="342" spans="1:8" ht="12.75">
      <c r="A342" s="33">
        <v>37215</v>
      </c>
      <c r="B342" s="139" t="s">
        <v>264</v>
      </c>
      <c r="C342" s="139"/>
      <c r="D342" s="139"/>
      <c r="E342" s="139"/>
      <c r="F342" s="139"/>
      <c r="G342" s="139"/>
      <c r="H342" s="95">
        <v>0</v>
      </c>
    </row>
    <row r="343" spans="1:8" ht="12.75">
      <c r="A343" s="33">
        <v>37216</v>
      </c>
      <c r="B343" s="139" t="s">
        <v>265</v>
      </c>
      <c r="C343" s="139"/>
      <c r="D343" s="139"/>
      <c r="E343" s="139"/>
      <c r="F343" s="139"/>
      <c r="G343" s="139"/>
      <c r="H343" s="95">
        <v>0</v>
      </c>
    </row>
    <row r="344" spans="1:8" ht="12.75">
      <c r="A344" s="33">
        <v>37217</v>
      </c>
      <c r="B344" s="139" t="s">
        <v>266</v>
      </c>
      <c r="C344" s="139"/>
      <c r="D344" s="139"/>
      <c r="E344" s="139"/>
      <c r="F344" s="139"/>
      <c r="G344" s="139"/>
      <c r="H344" s="95">
        <v>0</v>
      </c>
    </row>
    <row r="345" spans="1:8" ht="12.75">
      <c r="A345" s="33">
        <v>37218</v>
      </c>
      <c r="B345" s="139" t="s">
        <v>267</v>
      </c>
      <c r="C345" s="139"/>
      <c r="D345" s="139"/>
      <c r="E345" s="139"/>
      <c r="F345" s="139"/>
      <c r="G345" s="139"/>
      <c r="H345" s="95">
        <v>0</v>
      </c>
    </row>
    <row r="346" spans="1:8" ht="12.75">
      <c r="A346" s="33">
        <v>37219</v>
      </c>
      <c r="B346" s="139" t="s">
        <v>268</v>
      </c>
      <c r="C346" s="139"/>
      <c r="D346" s="139"/>
      <c r="E346" s="139"/>
      <c r="F346" s="139"/>
      <c r="G346" s="139"/>
      <c r="H346" s="95">
        <v>0</v>
      </c>
    </row>
    <row r="347" spans="1:8" ht="12.75">
      <c r="A347" s="56" t="s">
        <v>269</v>
      </c>
      <c r="B347" s="127" t="s">
        <v>254</v>
      </c>
      <c r="C347" s="127"/>
      <c r="D347" s="127"/>
      <c r="E347" s="127"/>
      <c r="F347" s="127"/>
      <c r="G347" s="127"/>
      <c r="H347" s="94">
        <f>SUM(H348:H352)</f>
        <v>0</v>
      </c>
    </row>
    <row r="348" spans="1:8" ht="12.75">
      <c r="A348" s="33">
        <v>37221</v>
      </c>
      <c r="B348" s="139" t="s">
        <v>270</v>
      </c>
      <c r="C348" s="139"/>
      <c r="D348" s="139"/>
      <c r="E348" s="139"/>
      <c r="F348" s="139"/>
      <c r="G348" s="139"/>
      <c r="H348" s="95">
        <v>0</v>
      </c>
    </row>
    <row r="349" spans="1:8" ht="12.75">
      <c r="A349" s="33">
        <v>37222</v>
      </c>
      <c r="B349" s="139" t="s">
        <v>258</v>
      </c>
      <c r="C349" s="139"/>
      <c r="D349" s="139"/>
      <c r="E349" s="139"/>
      <c r="F349" s="139"/>
      <c r="G349" s="139"/>
      <c r="H349" s="95">
        <v>0</v>
      </c>
    </row>
    <row r="350" spans="1:8" ht="12.75">
      <c r="A350" s="33">
        <v>37223</v>
      </c>
      <c r="B350" s="139" t="s">
        <v>271</v>
      </c>
      <c r="C350" s="139"/>
      <c r="D350" s="139"/>
      <c r="E350" s="139"/>
      <c r="F350" s="139"/>
      <c r="G350" s="139"/>
      <c r="H350" s="95">
        <v>0</v>
      </c>
    </row>
    <row r="351" spans="1:8" ht="12.75">
      <c r="A351" s="33">
        <v>37224</v>
      </c>
      <c r="B351" s="139" t="s">
        <v>272</v>
      </c>
      <c r="C351" s="139"/>
      <c r="D351" s="139"/>
      <c r="E351" s="139"/>
      <c r="F351" s="139"/>
      <c r="G351" s="139"/>
      <c r="H351" s="95">
        <v>0</v>
      </c>
    </row>
    <row r="352" spans="1:8" ht="12.75">
      <c r="A352" s="33">
        <v>37229</v>
      </c>
      <c r="B352" s="139" t="s">
        <v>273</v>
      </c>
      <c r="C352" s="139"/>
      <c r="D352" s="139"/>
      <c r="E352" s="139"/>
      <c r="F352" s="139"/>
      <c r="G352" s="139"/>
      <c r="H352" s="95">
        <v>0</v>
      </c>
    </row>
    <row r="353" spans="1:8" ht="20.25" customHeight="1">
      <c r="A353" s="60">
        <v>38</v>
      </c>
      <c r="B353" s="182" t="s">
        <v>274</v>
      </c>
      <c r="C353" s="182"/>
      <c r="D353" s="182"/>
      <c r="E353" s="182"/>
      <c r="F353" s="182"/>
      <c r="G353" s="182"/>
      <c r="H353" s="92">
        <f>SUM(H354+H368+H382+H392)</f>
        <v>0</v>
      </c>
    </row>
    <row r="354" spans="1:8" ht="15.75" customHeight="1">
      <c r="A354" s="52">
        <v>381</v>
      </c>
      <c r="B354" s="159" t="s">
        <v>275</v>
      </c>
      <c r="C354" s="159"/>
      <c r="D354" s="159"/>
      <c r="E354" s="159"/>
      <c r="F354" s="159"/>
      <c r="G354" s="159"/>
      <c r="H354" s="93">
        <f>SUM(H355+H365)</f>
        <v>0</v>
      </c>
    </row>
    <row r="355" spans="1:8" ht="12.75">
      <c r="A355" s="56" t="s">
        <v>276</v>
      </c>
      <c r="B355" s="127" t="s">
        <v>277</v>
      </c>
      <c r="C355" s="127"/>
      <c r="D355" s="127"/>
      <c r="E355" s="127"/>
      <c r="F355" s="127"/>
      <c r="G355" s="127"/>
      <c r="H355" s="94">
        <f>SUM(H356:H364)</f>
        <v>0</v>
      </c>
    </row>
    <row r="356" spans="1:8" ht="12.75">
      <c r="A356" s="33">
        <v>38111</v>
      </c>
      <c r="B356" s="139" t="s">
        <v>278</v>
      </c>
      <c r="C356" s="139"/>
      <c r="D356" s="139"/>
      <c r="E356" s="139"/>
      <c r="F356" s="139"/>
      <c r="G356" s="139"/>
      <c r="H356" s="95">
        <v>0</v>
      </c>
    </row>
    <row r="357" spans="1:8" ht="12.75">
      <c r="A357" s="33">
        <v>38112</v>
      </c>
      <c r="B357" s="139" t="s">
        <v>279</v>
      </c>
      <c r="C357" s="139"/>
      <c r="D357" s="139"/>
      <c r="E357" s="139"/>
      <c r="F357" s="139"/>
      <c r="G357" s="139"/>
      <c r="H357" s="99">
        <v>0</v>
      </c>
    </row>
    <row r="358" spans="1:8" ht="12.75">
      <c r="A358" s="33">
        <v>38113</v>
      </c>
      <c r="B358" s="139" t="s">
        <v>280</v>
      </c>
      <c r="C358" s="139"/>
      <c r="D358" s="139"/>
      <c r="E358" s="139"/>
      <c r="F358" s="139"/>
      <c r="G358" s="139"/>
      <c r="H358" s="99">
        <v>0</v>
      </c>
    </row>
    <row r="359" spans="1:8" ht="12.75">
      <c r="A359" s="33">
        <v>38114</v>
      </c>
      <c r="B359" s="139" t="s">
        <v>714</v>
      </c>
      <c r="C359" s="139"/>
      <c r="D359" s="139"/>
      <c r="E359" s="139"/>
      <c r="F359" s="139"/>
      <c r="G359" s="139"/>
      <c r="H359" s="95">
        <v>0</v>
      </c>
    </row>
    <row r="360" spans="1:8" ht="12.75">
      <c r="A360" s="33">
        <v>38115</v>
      </c>
      <c r="B360" s="139" t="s">
        <v>281</v>
      </c>
      <c r="C360" s="139"/>
      <c r="D360" s="139"/>
      <c r="E360" s="139"/>
      <c r="F360" s="139"/>
      <c r="G360" s="139"/>
      <c r="H360" s="95">
        <v>0</v>
      </c>
    </row>
    <row r="361" spans="1:8" ht="12.75">
      <c r="A361" s="33">
        <v>38116</v>
      </c>
      <c r="B361" s="139" t="s">
        <v>925</v>
      </c>
      <c r="C361" s="139"/>
      <c r="D361" s="139"/>
      <c r="E361" s="139"/>
      <c r="F361" s="139"/>
      <c r="G361" s="139"/>
      <c r="H361" s="95">
        <v>0</v>
      </c>
    </row>
    <row r="362" spans="1:8" ht="12" customHeight="1">
      <c r="A362" s="33">
        <v>38117</v>
      </c>
      <c r="B362" s="139" t="s">
        <v>282</v>
      </c>
      <c r="C362" s="139"/>
      <c r="D362" s="139"/>
      <c r="E362" s="139"/>
      <c r="F362" s="139"/>
      <c r="G362" s="139"/>
      <c r="H362" s="95">
        <v>0</v>
      </c>
    </row>
    <row r="363" spans="1:8" ht="12.75">
      <c r="A363" s="33">
        <v>38118</v>
      </c>
      <c r="B363" s="131" t="s">
        <v>715</v>
      </c>
      <c r="C363" s="132"/>
      <c r="D363" s="132"/>
      <c r="E363" s="132"/>
      <c r="F363" s="132"/>
      <c r="G363" s="133"/>
      <c r="H363" s="95">
        <v>0</v>
      </c>
    </row>
    <row r="364" spans="1:8" ht="12.75">
      <c r="A364" s="33">
        <v>38119</v>
      </c>
      <c r="B364" s="139" t="s">
        <v>283</v>
      </c>
      <c r="C364" s="139"/>
      <c r="D364" s="139"/>
      <c r="E364" s="139"/>
      <c r="F364" s="139"/>
      <c r="G364" s="139"/>
      <c r="H364" s="95">
        <v>0</v>
      </c>
    </row>
    <row r="365" spans="1:8" ht="12.75">
      <c r="A365" s="56" t="s">
        <v>284</v>
      </c>
      <c r="B365" s="127" t="s">
        <v>285</v>
      </c>
      <c r="C365" s="127"/>
      <c r="D365" s="127"/>
      <c r="E365" s="127"/>
      <c r="F365" s="127"/>
      <c r="G365" s="127"/>
      <c r="H365" s="94">
        <f>SUM(H366+H367)</f>
        <v>0</v>
      </c>
    </row>
    <row r="366" spans="1:8" ht="12.75">
      <c r="A366" s="33">
        <v>38121</v>
      </c>
      <c r="B366" s="139" t="s">
        <v>716</v>
      </c>
      <c r="C366" s="139"/>
      <c r="D366" s="139"/>
      <c r="E366" s="139"/>
      <c r="F366" s="139"/>
      <c r="G366" s="139"/>
      <c r="H366" s="95">
        <v>0</v>
      </c>
    </row>
    <row r="367" spans="1:8" ht="12.75">
      <c r="A367" s="33">
        <v>38129</v>
      </c>
      <c r="B367" s="139" t="s">
        <v>286</v>
      </c>
      <c r="C367" s="139"/>
      <c r="D367" s="139"/>
      <c r="E367" s="139"/>
      <c r="F367" s="139"/>
      <c r="G367" s="139"/>
      <c r="H367" s="95">
        <v>0</v>
      </c>
    </row>
    <row r="368" spans="1:8" ht="12.75">
      <c r="A368" s="52">
        <v>382</v>
      </c>
      <c r="B368" s="159" t="s">
        <v>287</v>
      </c>
      <c r="C368" s="159"/>
      <c r="D368" s="159"/>
      <c r="E368" s="159"/>
      <c r="F368" s="159"/>
      <c r="G368" s="159"/>
      <c r="H368" s="93">
        <f>SUM(H369+H378)</f>
        <v>0</v>
      </c>
    </row>
    <row r="369" spans="1:8" ht="12.75">
      <c r="A369" s="56" t="s">
        <v>288</v>
      </c>
      <c r="B369" s="127" t="s">
        <v>289</v>
      </c>
      <c r="C369" s="127"/>
      <c r="D369" s="127"/>
      <c r="E369" s="127"/>
      <c r="F369" s="127"/>
      <c r="G369" s="127"/>
      <c r="H369" s="94">
        <f>SUM(H370:H377)</f>
        <v>0</v>
      </c>
    </row>
    <row r="370" spans="1:8" ht="12.75">
      <c r="A370" s="33">
        <v>38211</v>
      </c>
      <c r="B370" s="139" t="s">
        <v>290</v>
      </c>
      <c r="C370" s="139"/>
      <c r="D370" s="139"/>
      <c r="E370" s="139"/>
      <c r="F370" s="139"/>
      <c r="G370" s="139"/>
      <c r="H370" s="95">
        <v>0</v>
      </c>
    </row>
    <row r="371" spans="1:8" ht="12.75">
      <c r="A371" s="33">
        <v>38212</v>
      </c>
      <c r="B371" s="139" t="s">
        <v>291</v>
      </c>
      <c r="C371" s="139"/>
      <c r="D371" s="139"/>
      <c r="E371" s="139"/>
      <c r="F371" s="139"/>
      <c r="G371" s="139"/>
      <c r="H371" s="95">
        <v>0</v>
      </c>
    </row>
    <row r="372" spans="1:8" ht="12.75">
      <c r="A372" s="33">
        <v>38213</v>
      </c>
      <c r="B372" s="139" t="s">
        <v>292</v>
      </c>
      <c r="C372" s="139"/>
      <c r="D372" s="139"/>
      <c r="E372" s="139"/>
      <c r="F372" s="139"/>
      <c r="G372" s="139"/>
      <c r="H372" s="95">
        <v>0</v>
      </c>
    </row>
    <row r="373" spans="1:8" ht="12.75">
      <c r="A373" s="33">
        <v>38214</v>
      </c>
      <c r="B373" s="139" t="s">
        <v>293</v>
      </c>
      <c r="C373" s="139"/>
      <c r="D373" s="139"/>
      <c r="E373" s="139"/>
      <c r="F373" s="139"/>
      <c r="G373" s="139"/>
      <c r="H373" s="95">
        <v>0</v>
      </c>
    </row>
    <row r="374" spans="1:8" ht="12.75">
      <c r="A374" s="33">
        <v>38215</v>
      </c>
      <c r="B374" s="139" t="s">
        <v>294</v>
      </c>
      <c r="C374" s="139"/>
      <c r="D374" s="139"/>
      <c r="E374" s="139"/>
      <c r="F374" s="139"/>
      <c r="G374" s="139"/>
      <c r="H374" s="95">
        <v>0</v>
      </c>
    </row>
    <row r="375" spans="1:8" ht="12.75">
      <c r="A375" s="33">
        <v>38216</v>
      </c>
      <c r="B375" s="131" t="s">
        <v>717</v>
      </c>
      <c r="C375" s="132"/>
      <c r="D375" s="132"/>
      <c r="E375" s="132"/>
      <c r="F375" s="132"/>
      <c r="G375" s="133"/>
      <c r="H375" s="95">
        <v>0</v>
      </c>
    </row>
    <row r="376" spans="1:8" ht="12.75">
      <c r="A376" s="33">
        <v>38217</v>
      </c>
      <c r="B376" s="131" t="s">
        <v>718</v>
      </c>
      <c r="C376" s="132"/>
      <c r="D376" s="132"/>
      <c r="E376" s="132"/>
      <c r="F376" s="132"/>
      <c r="G376" s="133"/>
      <c r="H376" s="95">
        <v>0</v>
      </c>
    </row>
    <row r="377" spans="1:8" ht="12.75">
      <c r="A377" s="33">
        <v>38219</v>
      </c>
      <c r="B377" s="139" t="s">
        <v>295</v>
      </c>
      <c r="C377" s="139"/>
      <c r="D377" s="139"/>
      <c r="E377" s="139"/>
      <c r="F377" s="139"/>
      <c r="G377" s="139"/>
      <c r="H377" s="95">
        <v>0</v>
      </c>
    </row>
    <row r="378" spans="1:8" ht="12.75">
      <c r="A378" s="56" t="s">
        <v>296</v>
      </c>
      <c r="B378" s="127" t="s">
        <v>297</v>
      </c>
      <c r="C378" s="127"/>
      <c r="D378" s="127"/>
      <c r="E378" s="127"/>
      <c r="F378" s="127"/>
      <c r="G378" s="127"/>
      <c r="H378" s="94">
        <f>SUM(H379:H381)</f>
        <v>0</v>
      </c>
    </row>
    <row r="379" spans="1:8" ht="12.75">
      <c r="A379" s="33">
        <v>38221</v>
      </c>
      <c r="B379" s="139" t="s">
        <v>298</v>
      </c>
      <c r="C379" s="139"/>
      <c r="D379" s="139"/>
      <c r="E379" s="139"/>
      <c r="F379" s="139"/>
      <c r="G379" s="139"/>
      <c r="H379" s="95">
        <v>0</v>
      </c>
    </row>
    <row r="380" spans="1:8" ht="12.75">
      <c r="A380" s="33">
        <v>38222</v>
      </c>
      <c r="B380" s="139" t="s">
        <v>299</v>
      </c>
      <c r="C380" s="139"/>
      <c r="D380" s="139"/>
      <c r="E380" s="139"/>
      <c r="F380" s="139"/>
      <c r="G380" s="139"/>
      <c r="H380" s="95">
        <v>0</v>
      </c>
    </row>
    <row r="381" spans="1:8" ht="12.75">
      <c r="A381" s="33">
        <v>38229</v>
      </c>
      <c r="B381" s="139" t="s">
        <v>300</v>
      </c>
      <c r="C381" s="139"/>
      <c r="D381" s="139"/>
      <c r="E381" s="139"/>
      <c r="F381" s="139"/>
      <c r="G381" s="139"/>
      <c r="H381" s="95">
        <v>0</v>
      </c>
    </row>
    <row r="382" spans="1:8" ht="12.75">
      <c r="A382" s="52">
        <v>383</v>
      </c>
      <c r="B382" s="159" t="s">
        <v>301</v>
      </c>
      <c r="C382" s="159"/>
      <c r="D382" s="159"/>
      <c r="E382" s="159"/>
      <c r="F382" s="159"/>
      <c r="G382" s="159"/>
      <c r="H382" s="93">
        <f>SUM(H383+H386+H388+H390)</f>
        <v>0</v>
      </c>
    </row>
    <row r="383" spans="1:8" ht="12.75">
      <c r="A383" s="56" t="s">
        <v>302</v>
      </c>
      <c r="B383" s="127" t="s">
        <v>303</v>
      </c>
      <c r="C383" s="127"/>
      <c r="D383" s="127"/>
      <c r="E383" s="127"/>
      <c r="F383" s="127"/>
      <c r="G383" s="127"/>
      <c r="H383" s="94">
        <f>SUM(H384:H385)</f>
        <v>0</v>
      </c>
    </row>
    <row r="384" spans="1:8" ht="12.75">
      <c r="A384" s="33">
        <v>38311</v>
      </c>
      <c r="B384" s="139" t="s">
        <v>304</v>
      </c>
      <c r="C384" s="139"/>
      <c r="D384" s="139"/>
      <c r="E384" s="139"/>
      <c r="F384" s="139"/>
      <c r="G384" s="139"/>
      <c r="H384" s="95">
        <v>0</v>
      </c>
    </row>
    <row r="385" spans="1:8" ht="12.75">
      <c r="A385" s="33">
        <v>38319</v>
      </c>
      <c r="B385" s="139" t="s">
        <v>305</v>
      </c>
      <c r="C385" s="139"/>
      <c r="D385" s="139"/>
      <c r="E385" s="139"/>
      <c r="F385" s="139"/>
      <c r="G385" s="139"/>
      <c r="H385" s="95">
        <v>0</v>
      </c>
    </row>
    <row r="386" spans="1:8" ht="12.75">
      <c r="A386" s="56" t="s">
        <v>306</v>
      </c>
      <c r="B386" s="127" t="s">
        <v>307</v>
      </c>
      <c r="C386" s="127"/>
      <c r="D386" s="127"/>
      <c r="E386" s="127"/>
      <c r="F386" s="127"/>
      <c r="G386" s="127"/>
      <c r="H386" s="94">
        <f>SUM(H387)</f>
        <v>0</v>
      </c>
    </row>
    <row r="387" spans="1:8" ht="12.75">
      <c r="A387" s="33">
        <v>38321</v>
      </c>
      <c r="B387" s="139" t="s">
        <v>307</v>
      </c>
      <c r="C387" s="139"/>
      <c r="D387" s="139"/>
      <c r="E387" s="139"/>
      <c r="F387" s="139"/>
      <c r="G387" s="139"/>
      <c r="H387" s="95">
        <v>0</v>
      </c>
    </row>
    <row r="388" spans="1:8" ht="12.75">
      <c r="A388" s="56" t="s">
        <v>308</v>
      </c>
      <c r="B388" s="127" t="s">
        <v>309</v>
      </c>
      <c r="C388" s="127"/>
      <c r="D388" s="127"/>
      <c r="E388" s="127"/>
      <c r="F388" s="127"/>
      <c r="G388" s="127"/>
      <c r="H388" s="94">
        <f>SUM(H389)</f>
        <v>0</v>
      </c>
    </row>
    <row r="389" spans="1:8" ht="12.75">
      <c r="A389" s="33">
        <v>38331</v>
      </c>
      <c r="B389" s="139" t="s">
        <v>309</v>
      </c>
      <c r="C389" s="139"/>
      <c r="D389" s="139"/>
      <c r="E389" s="139"/>
      <c r="F389" s="139"/>
      <c r="G389" s="139"/>
      <c r="H389" s="95">
        <v>0</v>
      </c>
    </row>
    <row r="390" spans="1:8" ht="12.75">
      <c r="A390" s="56" t="s">
        <v>310</v>
      </c>
      <c r="B390" s="127" t="s">
        <v>311</v>
      </c>
      <c r="C390" s="127"/>
      <c r="D390" s="127"/>
      <c r="E390" s="127"/>
      <c r="F390" s="127"/>
      <c r="G390" s="127"/>
      <c r="H390" s="94">
        <f>SUM(H391)</f>
        <v>0</v>
      </c>
    </row>
    <row r="391" spans="1:8" ht="12.75">
      <c r="A391" s="33">
        <v>38341</v>
      </c>
      <c r="B391" s="139" t="s">
        <v>312</v>
      </c>
      <c r="C391" s="139"/>
      <c r="D391" s="139"/>
      <c r="E391" s="139"/>
      <c r="F391" s="139"/>
      <c r="G391" s="139"/>
      <c r="H391" s="95">
        <v>0</v>
      </c>
    </row>
    <row r="392" spans="1:8" ht="12.75">
      <c r="A392" s="52">
        <v>386</v>
      </c>
      <c r="B392" s="159" t="s">
        <v>313</v>
      </c>
      <c r="C392" s="159"/>
      <c r="D392" s="159"/>
      <c r="E392" s="159"/>
      <c r="F392" s="159"/>
      <c r="G392" s="159"/>
      <c r="H392" s="93">
        <f>SUM(H393+H398+H402)</f>
        <v>0</v>
      </c>
    </row>
    <row r="393" spans="1:8" ht="24.75" customHeight="1">
      <c r="A393" s="56" t="s">
        <v>314</v>
      </c>
      <c r="B393" s="197" t="s">
        <v>722</v>
      </c>
      <c r="C393" s="197"/>
      <c r="D393" s="197"/>
      <c r="E393" s="197"/>
      <c r="F393" s="197"/>
      <c r="G393" s="197"/>
      <c r="H393" s="94">
        <f>SUM(H394:H397)</f>
        <v>0</v>
      </c>
    </row>
    <row r="394" spans="1:8" ht="12.75">
      <c r="A394" s="33">
        <v>38612</v>
      </c>
      <c r="B394" s="139" t="s">
        <v>315</v>
      </c>
      <c r="C394" s="139"/>
      <c r="D394" s="139"/>
      <c r="E394" s="139"/>
      <c r="F394" s="139"/>
      <c r="G394" s="139"/>
      <c r="H394" s="95">
        <v>0</v>
      </c>
    </row>
    <row r="395" spans="1:8" ht="12.75">
      <c r="A395" s="33">
        <v>38613</v>
      </c>
      <c r="B395" s="131" t="s">
        <v>719</v>
      </c>
      <c r="C395" s="132"/>
      <c r="D395" s="132"/>
      <c r="E395" s="132"/>
      <c r="F395" s="132"/>
      <c r="G395" s="133"/>
      <c r="H395" s="95">
        <v>0</v>
      </c>
    </row>
    <row r="396" spans="1:8" ht="12.75">
      <c r="A396" s="33">
        <v>38614</v>
      </c>
      <c r="B396" s="131" t="s">
        <v>720</v>
      </c>
      <c r="C396" s="132"/>
      <c r="D396" s="132"/>
      <c r="E396" s="132"/>
      <c r="F396" s="132"/>
      <c r="G396" s="133"/>
      <c r="H396" s="95">
        <v>0</v>
      </c>
    </row>
    <row r="397" spans="1:8" ht="12.75">
      <c r="A397" s="33">
        <v>38615</v>
      </c>
      <c r="B397" s="131" t="s">
        <v>721</v>
      </c>
      <c r="C397" s="132"/>
      <c r="D397" s="132"/>
      <c r="E397" s="132"/>
      <c r="F397" s="132"/>
      <c r="G397" s="133"/>
      <c r="H397" s="95">
        <v>0</v>
      </c>
    </row>
    <row r="398" spans="1:8" ht="22.5" customHeight="1">
      <c r="A398" s="56" t="s">
        <v>316</v>
      </c>
      <c r="B398" s="183" t="s">
        <v>723</v>
      </c>
      <c r="C398" s="183"/>
      <c r="D398" s="183"/>
      <c r="E398" s="183"/>
      <c r="F398" s="183"/>
      <c r="G398" s="183"/>
      <c r="H398" s="94">
        <f>SUM(H399:H401)</f>
        <v>0</v>
      </c>
    </row>
    <row r="399" spans="1:8" ht="12.75">
      <c r="A399" s="33">
        <v>38623</v>
      </c>
      <c r="B399" s="131" t="s">
        <v>724</v>
      </c>
      <c r="C399" s="132"/>
      <c r="D399" s="132"/>
      <c r="E399" s="132"/>
      <c r="F399" s="132"/>
      <c r="G399" s="133"/>
      <c r="H399" s="95">
        <v>0</v>
      </c>
    </row>
    <row r="400" spans="1:8" ht="12.75">
      <c r="A400" s="33">
        <v>38624</v>
      </c>
      <c r="B400" s="131" t="s">
        <v>725</v>
      </c>
      <c r="C400" s="132"/>
      <c r="D400" s="132"/>
      <c r="E400" s="132"/>
      <c r="F400" s="132"/>
      <c r="G400" s="133"/>
      <c r="H400" s="95">
        <v>0</v>
      </c>
    </row>
    <row r="401" spans="1:8" ht="12.75">
      <c r="A401" s="33">
        <v>38625</v>
      </c>
      <c r="B401" s="131" t="s">
        <v>726</v>
      </c>
      <c r="C401" s="132"/>
      <c r="D401" s="132"/>
      <c r="E401" s="132"/>
      <c r="F401" s="132"/>
      <c r="G401" s="133"/>
      <c r="H401" s="95">
        <v>0</v>
      </c>
    </row>
    <row r="402" spans="1:8" ht="12.75">
      <c r="A402" s="56" t="s">
        <v>317</v>
      </c>
      <c r="B402" s="56" t="s">
        <v>318</v>
      </c>
      <c r="C402" s="62"/>
      <c r="D402" s="62"/>
      <c r="E402" s="62"/>
      <c r="F402" s="62"/>
      <c r="G402" s="62"/>
      <c r="H402" s="94">
        <f>SUM(H403+H404)</f>
        <v>0</v>
      </c>
    </row>
    <row r="403" spans="1:8" ht="12.75">
      <c r="A403" s="33">
        <v>38631</v>
      </c>
      <c r="B403" s="139" t="s">
        <v>319</v>
      </c>
      <c r="C403" s="139"/>
      <c r="D403" s="139"/>
      <c r="E403" s="139"/>
      <c r="F403" s="139"/>
      <c r="G403" s="139"/>
      <c r="H403" s="95">
        <v>0</v>
      </c>
    </row>
    <row r="404" spans="1:8" ht="12.75">
      <c r="A404" s="33">
        <v>38632</v>
      </c>
      <c r="B404" s="139" t="s">
        <v>926</v>
      </c>
      <c r="C404" s="139"/>
      <c r="D404" s="139"/>
      <c r="E404" s="139"/>
      <c r="F404" s="139"/>
      <c r="G404" s="139"/>
      <c r="H404" s="95">
        <v>0</v>
      </c>
    </row>
    <row r="405" spans="1:8" ht="33" customHeight="1">
      <c r="A405" s="63">
        <v>4</v>
      </c>
      <c r="B405" s="184" t="s">
        <v>320</v>
      </c>
      <c r="C405" s="184"/>
      <c r="D405" s="184"/>
      <c r="E405" s="184"/>
      <c r="F405" s="184"/>
      <c r="G405" s="184"/>
      <c r="H405" s="100">
        <f>SUM(H406+H443+H566+H582+H586)</f>
        <v>0</v>
      </c>
    </row>
    <row r="406" spans="1:8" ht="18" customHeight="1">
      <c r="A406" s="60">
        <v>41</v>
      </c>
      <c r="B406" s="182" t="s">
        <v>321</v>
      </c>
      <c r="C406" s="182"/>
      <c r="D406" s="182"/>
      <c r="E406" s="182"/>
      <c r="F406" s="182"/>
      <c r="G406" s="182"/>
      <c r="H406" s="96">
        <f>SUM(H407+H422+H440)</f>
        <v>0</v>
      </c>
    </row>
    <row r="407" spans="1:8" ht="16.5" customHeight="1">
      <c r="A407" s="52">
        <v>411</v>
      </c>
      <c r="B407" s="159" t="s">
        <v>322</v>
      </c>
      <c r="C407" s="159"/>
      <c r="D407" s="159"/>
      <c r="E407" s="159"/>
      <c r="F407" s="159"/>
      <c r="G407" s="159"/>
      <c r="H407" s="93">
        <f>SUM(H408+H412+H417)</f>
        <v>0</v>
      </c>
    </row>
    <row r="408" spans="1:8" ht="16.5" customHeight="1">
      <c r="A408" s="56" t="s">
        <v>323</v>
      </c>
      <c r="B408" s="127" t="s">
        <v>324</v>
      </c>
      <c r="C408" s="127"/>
      <c r="D408" s="127"/>
      <c r="E408" s="127"/>
      <c r="F408" s="127"/>
      <c r="G408" s="127"/>
      <c r="H408" s="94">
        <f>SUM(H409+H410+H411)</f>
        <v>0</v>
      </c>
    </row>
    <row r="409" spans="1:8" ht="12.75">
      <c r="A409" s="33">
        <v>41111</v>
      </c>
      <c r="B409" s="139" t="s">
        <v>325</v>
      </c>
      <c r="C409" s="139"/>
      <c r="D409" s="139"/>
      <c r="E409" s="139"/>
      <c r="F409" s="139"/>
      <c r="G409" s="139"/>
      <c r="H409" s="95">
        <v>0</v>
      </c>
    </row>
    <row r="410" spans="1:8" ht="12.75">
      <c r="A410" s="33">
        <v>41112</v>
      </c>
      <c r="B410" s="139" t="s">
        <v>326</v>
      </c>
      <c r="C410" s="139"/>
      <c r="D410" s="139"/>
      <c r="E410" s="139"/>
      <c r="F410" s="139"/>
      <c r="G410" s="139"/>
      <c r="H410" s="95">
        <v>0</v>
      </c>
    </row>
    <row r="411" spans="1:8" ht="12.75">
      <c r="A411" s="33">
        <v>41119</v>
      </c>
      <c r="B411" s="139" t="s">
        <v>327</v>
      </c>
      <c r="C411" s="139"/>
      <c r="D411" s="139"/>
      <c r="E411" s="139"/>
      <c r="F411" s="139"/>
      <c r="G411" s="139"/>
      <c r="H411" s="95">
        <v>0</v>
      </c>
    </row>
    <row r="412" spans="1:8" ht="12.75">
      <c r="A412" s="56" t="s">
        <v>328</v>
      </c>
      <c r="B412" s="127" t="s">
        <v>329</v>
      </c>
      <c r="C412" s="127"/>
      <c r="D412" s="127"/>
      <c r="E412" s="127"/>
      <c r="F412" s="127"/>
      <c r="G412" s="127"/>
      <c r="H412" s="94">
        <f>SUM(H413+H414+H415+H416)</f>
        <v>0</v>
      </c>
    </row>
    <row r="413" spans="1:8" ht="12.75">
      <c r="A413" s="33">
        <v>41121</v>
      </c>
      <c r="B413" s="139" t="s">
        <v>330</v>
      </c>
      <c r="C413" s="139"/>
      <c r="D413" s="139"/>
      <c r="E413" s="139"/>
      <c r="F413" s="139"/>
      <c r="G413" s="139"/>
      <c r="H413" s="95">
        <v>0</v>
      </c>
    </row>
    <row r="414" spans="1:8" ht="12.75">
      <c r="A414" s="33">
        <v>41122</v>
      </c>
      <c r="B414" s="139" t="s">
        <v>331</v>
      </c>
      <c r="C414" s="139"/>
      <c r="D414" s="139"/>
      <c r="E414" s="139"/>
      <c r="F414" s="139"/>
      <c r="G414" s="139"/>
      <c r="H414" s="95">
        <v>0</v>
      </c>
    </row>
    <row r="415" spans="1:8" ht="12.75">
      <c r="A415" s="33">
        <v>41123</v>
      </c>
      <c r="B415" s="139" t="s">
        <v>332</v>
      </c>
      <c r="C415" s="139"/>
      <c r="D415" s="139"/>
      <c r="E415" s="139"/>
      <c r="F415" s="139"/>
      <c r="G415" s="139"/>
      <c r="H415" s="95">
        <v>0</v>
      </c>
    </row>
    <row r="416" spans="1:8" ht="12.75">
      <c r="A416" s="33">
        <v>41129</v>
      </c>
      <c r="B416" s="139" t="s">
        <v>333</v>
      </c>
      <c r="C416" s="139"/>
      <c r="D416" s="139"/>
      <c r="E416" s="139"/>
      <c r="F416" s="139"/>
      <c r="G416" s="139"/>
      <c r="H416" s="95">
        <v>0</v>
      </c>
    </row>
    <row r="417" spans="1:8" ht="12.75">
      <c r="A417" s="56" t="s">
        <v>334</v>
      </c>
      <c r="B417" s="127" t="s">
        <v>335</v>
      </c>
      <c r="C417" s="127"/>
      <c r="D417" s="127"/>
      <c r="E417" s="127"/>
      <c r="F417" s="127"/>
      <c r="G417" s="127"/>
      <c r="H417" s="94">
        <f>SUM(H418+H419+H420+H421)</f>
        <v>0</v>
      </c>
    </row>
    <row r="418" spans="1:8" ht="12.75">
      <c r="A418" s="33">
        <v>41131</v>
      </c>
      <c r="B418" s="139" t="s">
        <v>336</v>
      </c>
      <c r="C418" s="139"/>
      <c r="D418" s="139"/>
      <c r="E418" s="139"/>
      <c r="F418" s="139"/>
      <c r="G418" s="139"/>
      <c r="H418" s="95">
        <v>0</v>
      </c>
    </row>
    <row r="419" spans="1:8" ht="12.75">
      <c r="A419" s="33">
        <v>41132</v>
      </c>
      <c r="B419" s="139" t="s">
        <v>337</v>
      </c>
      <c r="C419" s="139"/>
      <c r="D419" s="139"/>
      <c r="E419" s="139"/>
      <c r="F419" s="139"/>
      <c r="G419" s="139"/>
      <c r="H419" s="95">
        <v>0</v>
      </c>
    </row>
    <row r="420" spans="1:8" ht="12.75">
      <c r="A420" s="33">
        <v>41133</v>
      </c>
      <c r="B420" s="139" t="s">
        <v>338</v>
      </c>
      <c r="C420" s="139"/>
      <c r="D420" s="139"/>
      <c r="E420" s="139"/>
      <c r="F420" s="139"/>
      <c r="G420" s="139"/>
      <c r="H420" s="95">
        <v>0</v>
      </c>
    </row>
    <row r="421" spans="1:8" ht="12.75">
      <c r="A421" s="33">
        <v>41139</v>
      </c>
      <c r="B421" s="139" t="s">
        <v>339</v>
      </c>
      <c r="C421" s="139"/>
      <c r="D421" s="139"/>
      <c r="E421" s="139"/>
      <c r="F421" s="139"/>
      <c r="G421" s="139"/>
      <c r="H421" s="95">
        <v>0</v>
      </c>
    </row>
    <row r="422" spans="1:8" ht="12.75">
      <c r="A422" s="52">
        <v>412</v>
      </c>
      <c r="B422" s="159" t="s">
        <v>340</v>
      </c>
      <c r="C422" s="159"/>
      <c r="D422" s="159"/>
      <c r="E422" s="159"/>
      <c r="F422" s="159"/>
      <c r="G422" s="159"/>
      <c r="H422" s="93">
        <f>SUM(H423+H425+H427+H429+H436+H438)</f>
        <v>0</v>
      </c>
    </row>
    <row r="423" spans="1:8" ht="12.75">
      <c r="A423" s="56" t="s">
        <v>341</v>
      </c>
      <c r="B423" s="127" t="s">
        <v>342</v>
      </c>
      <c r="C423" s="127"/>
      <c r="D423" s="127"/>
      <c r="E423" s="127"/>
      <c r="F423" s="127"/>
      <c r="G423" s="127"/>
      <c r="H423" s="94">
        <f>SUM(H424)</f>
        <v>0</v>
      </c>
    </row>
    <row r="424" spans="1:8" ht="12.75">
      <c r="A424" s="33">
        <v>41211</v>
      </c>
      <c r="B424" s="139" t="s">
        <v>342</v>
      </c>
      <c r="C424" s="139"/>
      <c r="D424" s="139"/>
      <c r="E424" s="139"/>
      <c r="F424" s="139"/>
      <c r="G424" s="139"/>
      <c r="H424" s="95">
        <v>0</v>
      </c>
    </row>
    <row r="425" spans="1:8" ht="12.75">
      <c r="A425" s="56" t="s">
        <v>343</v>
      </c>
      <c r="B425" s="127" t="s">
        <v>344</v>
      </c>
      <c r="C425" s="127"/>
      <c r="D425" s="127"/>
      <c r="E425" s="127"/>
      <c r="F425" s="127"/>
      <c r="G425" s="127"/>
      <c r="H425" s="94">
        <f>SUM(H426)</f>
        <v>0</v>
      </c>
    </row>
    <row r="426" spans="1:8" ht="12.75">
      <c r="A426" s="33">
        <v>41221</v>
      </c>
      <c r="B426" s="139" t="s">
        <v>344</v>
      </c>
      <c r="C426" s="139"/>
      <c r="D426" s="139"/>
      <c r="E426" s="139"/>
      <c r="F426" s="139"/>
      <c r="G426" s="139"/>
      <c r="H426" s="95">
        <v>0</v>
      </c>
    </row>
    <row r="427" spans="1:8" ht="12.75">
      <c r="A427" s="56" t="s">
        <v>345</v>
      </c>
      <c r="B427" s="127" t="s">
        <v>346</v>
      </c>
      <c r="C427" s="127"/>
      <c r="D427" s="127"/>
      <c r="E427" s="127"/>
      <c r="F427" s="127"/>
      <c r="G427" s="127"/>
      <c r="H427" s="94">
        <f>SUM(H428)</f>
        <v>0</v>
      </c>
    </row>
    <row r="428" spans="1:8" ht="12.75">
      <c r="A428" s="33">
        <v>41231</v>
      </c>
      <c r="B428" s="139" t="s">
        <v>346</v>
      </c>
      <c r="C428" s="139"/>
      <c r="D428" s="139"/>
      <c r="E428" s="139"/>
      <c r="F428" s="139"/>
      <c r="G428" s="139"/>
      <c r="H428" s="95">
        <v>0</v>
      </c>
    </row>
    <row r="429" spans="1:8" ht="12.75">
      <c r="A429" s="56" t="s">
        <v>347</v>
      </c>
      <c r="B429" s="127" t="s">
        <v>348</v>
      </c>
      <c r="C429" s="127"/>
      <c r="D429" s="127"/>
      <c r="E429" s="127"/>
      <c r="F429" s="127"/>
      <c r="G429" s="127"/>
      <c r="H429" s="94">
        <f>SUM(H430:H435)</f>
        <v>0</v>
      </c>
    </row>
    <row r="430" spans="1:8" ht="12.75">
      <c r="A430" s="33">
        <v>41241</v>
      </c>
      <c r="B430" s="139" t="s">
        <v>349</v>
      </c>
      <c r="C430" s="139"/>
      <c r="D430" s="139"/>
      <c r="E430" s="139"/>
      <c r="F430" s="139"/>
      <c r="G430" s="139"/>
      <c r="H430" s="95">
        <v>0</v>
      </c>
    </row>
    <row r="431" spans="1:8" ht="12.75">
      <c r="A431" s="33">
        <v>41242</v>
      </c>
      <c r="B431" s="139" t="s">
        <v>350</v>
      </c>
      <c r="C431" s="139"/>
      <c r="D431" s="139"/>
      <c r="E431" s="139"/>
      <c r="F431" s="139"/>
      <c r="G431" s="139"/>
      <c r="H431" s="95">
        <v>0</v>
      </c>
    </row>
    <row r="432" spans="1:8" ht="12.75">
      <c r="A432" s="33">
        <v>41243</v>
      </c>
      <c r="B432" s="139" t="s">
        <v>351</v>
      </c>
      <c r="C432" s="139"/>
      <c r="D432" s="139"/>
      <c r="E432" s="139"/>
      <c r="F432" s="139"/>
      <c r="G432" s="139"/>
      <c r="H432" s="95">
        <v>0</v>
      </c>
    </row>
    <row r="433" spans="1:8" ht="12.75">
      <c r="A433" s="33">
        <v>41244</v>
      </c>
      <c r="B433" s="139" t="s">
        <v>352</v>
      </c>
      <c r="C433" s="139"/>
      <c r="D433" s="139"/>
      <c r="E433" s="139"/>
      <c r="F433" s="139"/>
      <c r="G433" s="139"/>
      <c r="H433" s="95">
        <v>0</v>
      </c>
    </row>
    <row r="434" spans="1:8" ht="12.75">
      <c r="A434" s="33">
        <v>41245</v>
      </c>
      <c r="B434" s="131" t="s">
        <v>727</v>
      </c>
      <c r="C434" s="132"/>
      <c r="D434" s="132"/>
      <c r="E434" s="132"/>
      <c r="F434" s="132"/>
      <c r="G434" s="133"/>
      <c r="H434" s="95">
        <v>0</v>
      </c>
    </row>
    <row r="435" spans="1:8" ht="12.75">
      <c r="A435" s="33">
        <v>41249</v>
      </c>
      <c r="B435" s="139" t="s">
        <v>353</v>
      </c>
      <c r="C435" s="139"/>
      <c r="D435" s="139"/>
      <c r="E435" s="139"/>
      <c r="F435" s="139"/>
      <c r="G435" s="139"/>
      <c r="H435" s="95">
        <v>0</v>
      </c>
    </row>
    <row r="436" spans="1:8" ht="12.75">
      <c r="A436" s="56" t="s">
        <v>354</v>
      </c>
      <c r="B436" s="127" t="s">
        <v>355</v>
      </c>
      <c r="C436" s="127"/>
      <c r="D436" s="127"/>
      <c r="E436" s="127"/>
      <c r="F436" s="127"/>
      <c r="G436" s="127"/>
      <c r="H436" s="94">
        <f>SUM(H437)</f>
        <v>0</v>
      </c>
    </row>
    <row r="437" spans="1:8" ht="12.75">
      <c r="A437" s="33">
        <v>41251</v>
      </c>
      <c r="B437" s="139" t="s">
        <v>355</v>
      </c>
      <c r="C437" s="139"/>
      <c r="D437" s="139"/>
      <c r="E437" s="139"/>
      <c r="F437" s="139"/>
      <c r="G437" s="139"/>
      <c r="H437" s="95">
        <v>0</v>
      </c>
    </row>
    <row r="438" spans="1:8" ht="12.75">
      <c r="A438" s="56" t="s">
        <v>356</v>
      </c>
      <c r="B438" s="127" t="s">
        <v>357</v>
      </c>
      <c r="C438" s="127"/>
      <c r="D438" s="127"/>
      <c r="E438" s="127"/>
      <c r="F438" s="127"/>
      <c r="G438" s="127"/>
      <c r="H438" s="94">
        <f>SUM(H439)</f>
        <v>0</v>
      </c>
    </row>
    <row r="439" spans="1:8" ht="12.75">
      <c r="A439" s="33">
        <v>41261</v>
      </c>
      <c r="B439" s="139" t="s">
        <v>357</v>
      </c>
      <c r="C439" s="139"/>
      <c r="D439" s="139"/>
      <c r="E439" s="139"/>
      <c r="F439" s="139"/>
      <c r="G439" s="139"/>
      <c r="H439" s="95">
        <v>0</v>
      </c>
    </row>
    <row r="440" spans="1:8" ht="12.75">
      <c r="A440" s="52">
        <v>418</v>
      </c>
      <c r="B440" s="159" t="s">
        <v>358</v>
      </c>
      <c r="C440" s="159"/>
      <c r="D440" s="159"/>
      <c r="E440" s="159"/>
      <c r="F440" s="159"/>
      <c r="G440" s="159"/>
      <c r="H440" s="101">
        <f>SUM(H441)</f>
        <v>0</v>
      </c>
    </row>
    <row r="441" spans="1:8" ht="12.75">
      <c r="A441" s="56" t="s">
        <v>359</v>
      </c>
      <c r="B441" s="127" t="s">
        <v>358</v>
      </c>
      <c r="C441" s="127"/>
      <c r="D441" s="127"/>
      <c r="E441" s="127"/>
      <c r="F441" s="127"/>
      <c r="G441" s="127"/>
      <c r="H441" s="102">
        <f>SUM(H442)</f>
        <v>0</v>
      </c>
    </row>
    <row r="442" spans="1:8" ht="12.75">
      <c r="A442" s="33">
        <v>41811</v>
      </c>
      <c r="B442" s="139" t="s">
        <v>358</v>
      </c>
      <c r="C442" s="139"/>
      <c r="D442" s="139"/>
      <c r="E442" s="139"/>
      <c r="F442" s="139"/>
      <c r="G442" s="139"/>
      <c r="H442" s="95">
        <v>0</v>
      </c>
    </row>
    <row r="443" spans="1:8" ht="17.25" customHeight="1">
      <c r="A443" s="60">
        <v>42</v>
      </c>
      <c r="B443" s="182" t="s">
        <v>360</v>
      </c>
      <c r="C443" s="182"/>
      <c r="D443" s="182"/>
      <c r="E443" s="182"/>
      <c r="F443" s="182"/>
      <c r="G443" s="182"/>
      <c r="H443" s="92">
        <f>SUM(H444+H473+H505+H530+H542+H548+H563)</f>
        <v>0</v>
      </c>
    </row>
    <row r="444" spans="1:8" ht="23.25" customHeight="1">
      <c r="A444" s="52">
        <v>421</v>
      </c>
      <c r="B444" s="159" t="s">
        <v>361</v>
      </c>
      <c r="C444" s="159"/>
      <c r="D444" s="159"/>
      <c r="E444" s="159"/>
      <c r="F444" s="159"/>
      <c r="G444" s="159"/>
      <c r="H444" s="93">
        <f>SUM(H445+H449+H458+H464)</f>
        <v>0</v>
      </c>
    </row>
    <row r="445" spans="1:8" ht="12.75">
      <c r="A445" s="56" t="s">
        <v>362</v>
      </c>
      <c r="B445" s="127" t="s">
        <v>363</v>
      </c>
      <c r="C445" s="127"/>
      <c r="D445" s="127"/>
      <c r="E445" s="127"/>
      <c r="F445" s="127"/>
      <c r="G445" s="127"/>
      <c r="H445" s="94">
        <f>SUM(H446+H447+H448)</f>
        <v>0</v>
      </c>
    </row>
    <row r="446" spans="1:8" ht="12.75">
      <c r="A446" s="33">
        <v>42111</v>
      </c>
      <c r="B446" s="139" t="s">
        <v>364</v>
      </c>
      <c r="C446" s="139"/>
      <c r="D446" s="139"/>
      <c r="E446" s="139"/>
      <c r="F446" s="139"/>
      <c r="G446" s="139"/>
      <c r="H446" s="95">
        <v>0</v>
      </c>
    </row>
    <row r="447" spans="1:8" ht="12.75">
      <c r="A447" s="33">
        <v>42112</v>
      </c>
      <c r="B447" s="139" t="s">
        <v>365</v>
      </c>
      <c r="C447" s="139"/>
      <c r="D447" s="139"/>
      <c r="E447" s="139"/>
      <c r="F447" s="139"/>
      <c r="G447" s="139"/>
      <c r="H447" s="95">
        <v>0</v>
      </c>
    </row>
    <row r="448" spans="1:8" ht="12.75">
      <c r="A448" s="33">
        <v>42119</v>
      </c>
      <c r="B448" s="139" t="s">
        <v>366</v>
      </c>
      <c r="C448" s="139"/>
      <c r="D448" s="139"/>
      <c r="E448" s="139"/>
      <c r="F448" s="139"/>
      <c r="G448" s="139"/>
      <c r="H448" s="95">
        <v>0</v>
      </c>
    </row>
    <row r="449" spans="1:8" ht="12.75">
      <c r="A449" s="56" t="s">
        <v>367</v>
      </c>
      <c r="B449" s="127" t="s">
        <v>368</v>
      </c>
      <c r="C449" s="127"/>
      <c r="D449" s="127"/>
      <c r="E449" s="127"/>
      <c r="F449" s="127"/>
      <c r="G449" s="127"/>
      <c r="H449" s="94">
        <f>SUM(H450+H451+H452+H453+H454+H455+H456+H457)</f>
        <v>0</v>
      </c>
    </row>
    <row r="450" spans="1:8" ht="12.75">
      <c r="A450" s="33">
        <v>42121</v>
      </c>
      <c r="B450" s="139" t="s">
        <v>369</v>
      </c>
      <c r="C450" s="139"/>
      <c r="D450" s="139"/>
      <c r="E450" s="139"/>
      <c r="F450" s="139"/>
      <c r="G450" s="139"/>
      <c r="H450" s="95">
        <v>0</v>
      </c>
    </row>
    <row r="451" spans="1:8" ht="12.75">
      <c r="A451" s="33">
        <v>42122</v>
      </c>
      <c r="B451" s="33" t="s">
        <v>370</v>
      </c>
      <c r="C451" s="64"/>
      <c r="D451" s="64"/>
      <c r="E451" s="64"/>
      <c r="F451" s="64"/>
      <c r="G451" s="64"/>
      <c r="H451" s="95">
        <v>0</v>
      </c>
    </row>
    <row r="452" spans="1:8" ht="12.75">
      <c r="A452" s="33">
        <v>42123</v>
      </c>
      <c r="B452" s="139" t="s">
        <v>371</v>
      </c>
      <c r="C452" s="139"/>
      <c r="D452" s="139"/>
      <c r="E452" s="139"/>
      <c r="F452" s="139"/>
      <c r="G452" s="139"/>
      <c r="H452" s="95">
        <v>0</v>
      </c>
    </row>
    <row r="453" spans="1:8" ht="12.75">
      <c r="A453" s="33">
        <v>42124</v>
      </c>
      <c r="B453" s="139" t="s">
        <v>372</v>
      </c>
      <c r="C453" s="139"/>
      <c r="D453" s="139"/>
      <c r="E453" s="139"/>
      <c r="F453" s="139"/>
      <c r="G453" s="139"/>
      <c r="H453" s="95">
        <v>0</v>
      </c>
    </row>
    <row r="454" spans="1:8" ht="12.75">
      <c r="A454" s="33">
        <v>42125</v>
      </c>
      <c r="B454" s="139" t="s">
        <v>373</v>
      </c>
      <c r="C454" s="139"/>
      <c r="D454" s="139"/>
      <c r="E454" s="139"/>
      <c r="F454" s="139"/>
      <c r="G454" s="139"/>
      <c r="H454" s="95">
        <v>0</v>
      </c>
    </row>
    <row r="455" spans="1:8" ht="12.75">
      <c r="A455" s="33">
        <v>42126</v>
      </c>
      <c r="B455" s="139" t="s">
        <v>374</v>
      </c>
      <c r="C455" s="139"/>
      <c r="D455" s="139"/>
      <c r="E455" s="139"/>
      <c r="F455" s="139"/>
      <c r="G455" s="139"/>
      <c r="H455" s="95">
        <v>0</v>
      </c>
    </row>
    <row r="456" spans="1:8" ht="12.75">
      <c r="A456" s="33">
        <v>42127</v>
      </c>
      <c r="B456" s="139" t="s">
        <v>375</v>
      </c>
      <c r="C456" s="139"/>
      <c r="D456" s="139"/>
      <c r="E456" s="139"/>
      <c r="F456" s="139"/>
      <c r="G456" s="139"/>
      <c r="H456" s="95">
        <v>0</v>
      </c>
    </row>
    <row r="457" spans="1:8" ht="12.75">
      <c r="A457" s="33">
        <v>42129</v>
      </c>
      <c r="B457" s="139" t="s">
        <v>376</v>
      </c>
      <c r="C457" s="139"/>
      <c r="D457" s="139"/>
      <c r="E457" s="139"/>
      <c r="F457" s="139"/>
      <c r="G457" s="139"/>
      <c r="H457" s="95">
        <v>0</v>
      </c>
    </row>
    <row r="458" spans="1:8" ht="12.75">
      <c r="A458" s="56" t="s">
        <v>377</v>
      </c>
      <c r="B458" s="127" t="s">
        <v>927</v>
      </c>
      <c r="C458" s="127"/>
      <c r="D458" s="127"/>
      <c r="E458" s="127"/>
      <c r="F458" s="127"/>
      <c r="G458" s="127"/>
      <c r="H458" s="94">
        <f>SUM(H459:H463)</f>
        <v>0</v>
      </c>
    </row>
    <row r="459" spans="1:8" ht="12.75">
      <c r="A459" s="33">
        <v>42131</v>
      </c>
      <c r="B459" s="139" t="s">
        <v>378</v>
      </c>
      <c r="C459" s="139"/>
      <c r="D459" s="139"/>
      <c r="E459" s="139"/>
      <c r="F459" s="139"/>
      <c r="G459" s="139"/>
      <c r="H459" s="95">
        <v>0</v>
      </c>
    </row>
    <row r="460" spans="1:8" ht="12.75">
      <c r="A460" s="33">
        <v>42132</v>
      </c>
      <c r="B460" s="139" t="s">
        <v>379</v>
      </c>
      <c r="C460" s="139"/>
      <c r="D460" s="139"/>
      <c r="E460" s="139"/>
      <c r="F460" s="139"/>
      <c r="G460" s="139"/>
      <c r="H460" s="95">
        <v>0</v>
      </c>
    </row>
    <row r="461" spans="1:8" ht="12.75">
      <c r="A461" s="33">
        <v>42133</v>
      </c>
      <c r="B461" s="139" t="s">
        <v>380</v>
      </c>
      <c r="C461" s="139"/>
      <c r="D461" s="139"/>
      <c r="E461" s="139"/>
      <c r="F461" s="139"/>
      <c r="G461" s="139"/>
      <c r="H461" s="95">
        <v>0</v>
      </c>
    </row>
    <row r="462" spans="1:8" ht="12.75">
      <c r="A462" s="33">
        <v>42134</v>
      </c>
      <c r="B462" s="139" t="s">
        <v>381</v>
      </c>
      <c r="C462" s="139"/>
      <c r="D462" s="139"/>
      <c r="E462" s="139"/>
      <c r="F462" s="139"/>
      <c r="G462" s="139"/>
      <c r="H462" s="95">
        <v>0</v>
      </c>
    </row>
    <row r="463" spans="1:8" ht="12.75">
      <c r="A463" s="33">
        <v>42139</v>
      </c>
      <c r="B463" s="139" t="s">
        <v>382</v>
      </c>
      <c r="C463" s="139"/>
      <c r="D463" s="139"/>
      <c r="E463" s="139"/>
      <c r="F463" s="139"/>
      <c r="G463" s="139"/>
      <c r="H463" s="95">
        <v>0</v>
      </c>
    </row>
    <row r="464" spans="1:8" ht="12.75">
      <c r="A464" s="56" t="s">
        <v>383</v>
      </c>
      <c r="B464" s="127" t="s">
        <v>384</v>
      </c>
      <c r="C464" s="127"/>
      <c r="D464" s="127"/>
      <c r="E464" s="127"/>
      <c r="F464" s="127"/>
      <c r="G464" s="127"/>
      <c r="H464" s="94">
        <f>SUM(H465:H472)</f>
        <v>0</v>
      </c>
    </row>
    <row r="465" spans="1:8" ht="12.75">
      <c r="A465" s="33">
        <v>42141</v>
      </c>
      <c r="B465" s="139" t="s">
        <v>385</v>
      </c>
      <c r="C465" s="139"/>
      <c r="D465" s="139"/>
      <c r="E465" s="139"/>
      <c r="F465" s="139"/>
      <c r="G465" s="139"/>
      <c r="H465" s="95">
        <v>0</v>
      </c>
    </row>
    <row r="466" spans="1:8" ht="12.75">
      <c r="A466" s="33">
        <v>42142</v>
      </c>
      <c r="B466" s="139" t="s">
        <v>386</v>
      </c>
      <c r="C466" s="139"/>
      <c r="D466" s="139"/>
      <c r="E466" s="139"/>
      <c r="F466" s="139"/>
      <c r="G466" s="139"/>
      <c r="H466" s="95">
        <v>0</v>
      </c>
    </row>
    <row r="467" spans="1:8" ht="12.75">
      <c r="A467" s="33">
        <v>42143</v>
      </c>
      <c r="B467" s="139" t="s">
        <v>387</v>
      </c>
      <c r="C467" s="139"/>
      <c r="D467" s="139"/>
      <c r="E467" s="139"/>
      <c r="F467" s="139"/>
      <c r="G467" s="139"/>
      <c r="H467" s="95">
        <v>0</v>
      </c>
    </row>
    <row r="468" spans="1:8" ht="12.75">
      <c r="A468" s="33">
        <v>42144</v>
      </c>
      <c r="B468" s="139" t="s">
        <v>388</v>
      </c>
      <c r="C468" s="139"/>
      <c r="D468" s="139"/>
      <c r="E468" s="139"/>
      <c r="F468" s="139"/>
      <c r="G468" s="139"/>
      <c r="H468" s="95">
        <v>0</v>
      </c>
    </row>
    <row r="469" spans="1:8" ht="12.75">
      <c r="A469" s="33">
        <v>42145</v>
      </c>
      <c r="B469" s="139" t="s">
        <v>389</v>
      </c>
      <c r="C469" s="139"/>
      <c r="D469" s="139"/>
      <c r="E469" s="139"/>
      <c r="F469" s="139"/>
      <c r="G469" s="139"/>
      <c r="H469" s="95">
        <v>0</v>
      </c>
    </row>
    <row r="470" spans="1:8" ht="12.75">
      <c r="A470" s="33">
        <v>42146</v>
      </c>
      <c r="B470" s="139" t="s">
        <v>390</v>
      </c>
      <c r="C470" s="139"/>
      <c r="D470" s="139"/>
      <c r="E470" s="139"/>
      <c r="F470" s="139"/>
      <c r="G470" s="139"/>
      <c r="H470" s="95">
        <v>0</v>
      </c>
    </row>
    <row r="471" spans="1:8" ht="12.75">
      <c r="A471" s="33">
        <v>42147</v>
      </c>
      <c r="B471" s="131" t="s">
        <v>728</v>
      </c>
      <c r="C471" s="132"/>
      <c r="D471" s="132"/>
      <c r="E471" s="132"/>
      <c r="F471" s="132"/>
      <c r="G471" s="133"/>
      <c r="H471" s="95">
        <v>0</v>
      </c>
    </row>
    <row r="472" spans="1:8" ht="12.75">
      <c r="A472" s="33">
        <v>42149</v>
      </c>
      <c r="B472" s="139" t="s">
        <v>391</v>
      </c>
      <c r="C472" s="139"/>
      <c r="D472" s="139"/>
      <c r="E472" s="139"/>
      <c r="F472" s="139"/>
      <c r="G472" s="139"/>
      <c r="H472" s="95">
        <v>0</v>
      </c>
    </row>
    <row r="473" spans="1:8" ht="18.75" customHeight="1">
      <c r="A473" s="52">
        <v>422</v>
      </c>
      <c r="B473" s="159" t="s">
        <v>392</v>
      </c>
      <c r="C473" s="159"/>
      <c r="D473" s="159"/>
      <c r="E473" s="159"/>
      <c r="F473" s="159"/>
      <c r="G473" s="159"/>
      <c r="H473" s="93">
        <f>SUM(H474+H478+H483+H490+H493+H498+H501)</f>
        <v>0</v>
      </c>
    </row>
    <row r="474" spans="1:8" ht="12.75">
      <c r="A474" s="56" t="s">
        <v>393</v>
      </c>
      <c r="B474" s="127" t="s">
        <v>394</v>
      </c>
      <c r="C474" s="127"/>
      <c r="D474" s="127"/>
      <c r="E474" s="127"/>
      <c r="F474" s="127"/>
      <c r="G474" s="127"/>
      <c r="H474" s="94">
        <f>SUM(H475:H477)</f>
        <v>0</v>
      </c>
    </row>
    <row r="475" spans="1:8" ht="12.75">
      <c r="A475" s="33">
        <v>42211</v>
      </c>
      <c r="B475" s="139" t="s">
        <v>395</v>
      </c>
      <c r="C475" s="139"/>
      <c r="D475" s="139"/>
      <c r="E475" s="139"/>
      <c r="F475" s="139"/>
      <c r="G475" s="139"/>
      <c r="H475" s="95">
        <v>0</v>
      </c>
    </row>
    <row r="476" spans="1:8" ht="12.75">
      <c r="A476" s="33">
        <v>42212</v>
      </c>
      <c r="B476" s="139" t="s">
        <v>396</v>
      </c>
      <c r="C476" s="139"/>
      <c r="D476" s="139"/>
      <c r="E476" s="139"/>
      <c r="F476" s="139"/>
      <c r="G476" s="139"/>
      <c r="H476" s="95">
        <v>0</v>
      </c>
    </row>
    <row r="477" spans="1:8" ht="12.75">
      <c r="A477" s="33">
        <v>42219</v>
      </c>
      <c r="B477" s="139" t="s">
        <v>397</v>
      </c>
      <c r="C477" s="139"/>
      <c r="D477" s="139"/>
      <c r="E477" s="139"/>
      <c r="F477" s="139"/>
      <c r="G477" s="139"/>
      <c r="H477" s="95">
        <v>0</v>
      </c>
    </row>
    <row r="478" spans="1:8" ht="12.75">
      <c r="A478" s="56" t="s">
        <v>398</v>
      </c>
      <c r="B478" s="127" t="s">
        <v>399</v>
      </c>
      <c r="C478" s="127"/>
      <c r="D478" s="127"/>
      <c r="E478" s="127"/>
      <c r="F478" s="127"/>
      <c r="G478" s="127"/>
      <c r="H478" s="94">
        <f>SUM(H479:H482)</f>
        <v>0</v>
      </c>
    </row>
    <row r="479" spans="1:8" ht="12.75">
      <c r="A479" s="33">
        <v>42221</v>
      </c>
      <c r="B479" s="139" t="s">
        <v>400</v>
      </c>
      <c r="C479" s="139"/>
      <c r="D479" s="139"/>
      <c r="E479" s="139"/>
      <c r="F479" s="139"/>
      <c r="G479" s="139"/>
      <c r="H479" s="95">
        <v>0</v>
      </c>
    </row>
    <row r="480" spans="1:8" ht="12.75">
      <c r="A480" s="33">
        <v>42222</v>
      </c>
      <c r="B480" s="139" t="s">
        <v>401</v>
      </c>
      <c r="C480" s="139"/>
      <c r="D480" s="139"/>
      <c r="E480" s="139"/>
      <c r="F480" s="139"/>
      <c r="G480" s="139"/>
      <c r="H480" s="95">
        <v>0</v>
      </c>
    </row>
    <row r="481" spans="1:8" ht="12.75">
      <c r="A481" s="33">
        <v>42223</v>
      </c>
      <c r="B481" s="139" t="s">
        <v>402</v>
      </c>
      <c r="C481" s="139"/>
      <c r="D481" s="139"/>
      <c r="E481" s="139"/>
      <c r="F481" s="139"/>
      <c r="G481" s="139"/>
      <c r="H481" s="95">
        <v>0</v>
      </c>
    </row>
    <row r="482" spans="1:8" ht="12.75">
      <c r="A482" s="33">
        <v>42229</v>
      </c>
      <c r="B482" s="139" t="s">
        <v>403</v>
      </c>
      <c r="C482" s="139"/>
      <c r="D482" s="139"/>
      <c r="E482" s="139"/>
      <c r="F482" s="139"/>
      <c r="G482" s="139"/>
      <c r="H482" s="95">
        <v>0</v>
      </c>
    </row>
    <row r="483" spans="1:8" ht="12.75">
      <c r="A483" s="56" t="s">
        <v>404</v>
      </c>
      <c r="B483" s="127" t="s">
        <v>405</v>
      </c>
      <c r="C483" s="127"/>
      <c r="D483" s="127"/>
      <c r="E483" s="127"/>
      <c r="F483" s="127"/>
      <c r="G483" s="127"/>
      <c r="H483" s="94">
        <f>SUM(H484:H489)</f>
        <v>0</v>
      </c>
    </row>
    <row r="484" spans="1:8" ht="12.75">
      <c r="A484" s="33">
        <v>42231</v>
      </c>
      <c r="B484" s="139" t="s">
        <v>406</v>
      </c>
      <c r="C484" s="139"/>
      <c r="D484" s="139"/>
      <c r="E484" s="139"/>
      <c r="F484" s="139"/>
      <c r="G484" s="139"/>
      <c r="H484" s="95">
        <v>0</v>
      </c>
    </row>
    <row r="485" spans="1:8" ht="12.75">
      <c r="A485" s="33">
        <v>42232</v>
      </c>
      <c r="B485" s="139" t="s">
        <v>407</v>
      </c>
      <c r="C485" s="139"/>
      <c r="D485" s="139"/>
      <c r="E485" s="139"/>
      <c r="F485" s="139"/>
      <c r="G485" s="139"/>
      <c r="H485" s="95">
        <v>0</v>
      </c>
    </row>
    <row r="486" spans="1:8" ht="12.75">
      <c r="A486" s="33">
        <v>42233</v>
      </c>
      <c r="B486" s="139" t="s">
        <v>408</v>
      </c>
      <c r="C486" s="139"/>
      <c r="D486" s="139"/>
      <c r="E486" s="139"/>
      <c r="F486" s="139"/>
      <c r="G486" s="139"/>
      <c r="H486" s="95">
        <v>0</v>
      </c>
    </row>
    <row r="487" spans="1:8" ht="12.75">
      <c r="A487" s="33">
        <v>42234</v>
      </c>
      <c r="B487" s="139" t="s">
        <v>409</v>
      </c>
      <c r="C487" s="139"/>
      <c r="D487" s="139"/>
      <c r="E487" s="139"/>
      <c r="F487" s="139"/>
      <c r="G487" s="139"/>
      <c r="H487" s="95">
        <v>0</v>
      </c>
    </row>
    <row r="488" spans="1:8" ht="12.75">
      <c r="A488" s="33">
        <v>42235</v>
      </c>
      <c r="B488" s="139" t="s">
        <v>410</v>
      </c>
      <c r="C488" s="139"/>
      <c r="D488" s="139"/>
      <c r="E488" s="139"/>
      <c r="F488" s="139"/>
      <c r="G488" s="139"/>
      <c r="H488" s="95">
        <v>0</v>
      </c>
    </row>
    <row r="489" spans="1:8" ht="12.75">
      <c r="A489" s="33">
        <v>42239</v>
      </c>
      <c r="B489" s="139" t="s">
        <v>411</v>
      </c>
      <c r="C489" s="139"/>
      <c r="D489" s="139"/>
      <c r="E489" s="139"/>
      <c r="F489" s="139"/>
      <c r="G489" s="139"/>
      <c r="H489" s="95">
        <v>0</v>
      </c>
    </row>
    <row r="490" spans="1:8" ht="12.75">
      <c r="A490" s="56" t="s">
        <v>412</v>
      </c>
      <c r="B490" s="127" t="s">
        <v>413</v>
      </c>
      <c r="C490" s="127"/>
      <c r="D490" s="127"/>
      <c r="E490" s="127"/>
      <c r="F490" s="127"/>
      <c r="G490" s="127"/>
      <c r="H490" s="94">
        <f>SUM(H491:H492)</f>
        <v>0</v>
      </c>
    </row>
    <row r="491" spans="1:8" ht="12.75">
      <c r="A491" s="33">
        <v>42241</v>
      </c>
      <c r="B491" s="139" t="s">
        <v>414</v>
      </c>
      <c r="C491" s="139"/>
      <c r="D491" s="139"/>
      <c r="E491" s="139"/>
      <c r="F491" s="139"/>
      <c r="G491" s="139"/>
      <c r="H491" s="95">
        <v>0</v>
      </c>
    </row>
    <row r="492" spans="1:8" ht="12.75">
      <c r="A492" s="33">
        <v>42242</v>
      </c>
      <c r="B492" s="139" t="s">
        <v>415</v>
      </c>
      <c r="C492" s="139"/>
      <c r="D492" s="139"/>
      <c r="E492" s="139"/>
      <c r="F492" s="139"/>
      <c r="G492" s="139"/>
      <c r="H492" s="95">
        <v>0</v>
      </c>
    </row>
    <row r="493" spans="1:8" ht="12.75">
      <c r="A493" s="56" t="s">
        <v>416</v>
      </c>
      <c r="B493" s="127" t="s">
        <v>417</v>
      </c>
      <c r="C493" s="127"/>
      <c r="D493" s="127"/>
      <c r="E493" s="127"/>
      <c r="F493" s="127"/>
      <c r="G493" s="127"/>
      <c r="H493" s="94">
        <f>SUM(H494:H497)</f>
        <v>0</v>
      </c>
    </row>
    <row r="494" spans="1:8" ht="12.75">
      <c r="A494" s="33">
        <v>42251</v>
      </c>
      <c r="B494" s="139" t="s">
        <v>418</v>
      </c>
      <c r="C494" s="139"/>
      <c r="D494" s="139"/>
      <c r="E494" s="139"/>
      <c r="F494" s="139"/>
      <c r="G494" s="139"/>
      <c r="H494" s="95">
        <v>0</v>
      </c>
    </row>
    <row r="495" spans="1:8" ht="12.75">
      <c r="A495" s="33">
        <v>42252</v>
      </c>
      <c r="B495" s="139" t="s">
        <v>419</v>
      </c>
      <c r="C495" s="139"/>
      <c r="D495" s="139"/>
      <c r="E495" s="139"/>
      <c r="F495" s="139"/>
      <c r="G495" s="139"/>
      <c r="H495" s="95">
        <v>0</v>
      </c>
    </row>
    <row r="496" spans="1:8" ht="12.75">
      <c r="A496" s="33">
        <v>42253</v>
      </c>
      <c r="B496" s="139" t="s">
        <v>420</v>
      </c>
      <c r="C496" s="139"/>
      <c r="D496" s="139"/>
      <c r="E496" s="139"/>
      <c r="F496" s="139"/>
      <c r="G496" s="139"/>
      <c r="H496" s="95">
        <v>0</v>
      </c>
    </row>
    <row r="497" spans="1:8" ht="12.75">
      <c r="A497" s="33">
        <v>42259</v>
      </c>
      <c r="B497" s="139" t="s">
        <v>421</v>
      </c>
      <c r="C497" s="139"/>
      <c r="D497" s="139"/>
      <c r="E497" s="139"/>
      <c r="F497" s="139"/>
      <c r="G497" s="139"/>
      <c r="H497" s="95">
        <v>0</v>
      </c>
    </row>
    <row r="498" spans="1:8" ht="12.75">
      <c r="A498" s="56" t="s">
        <v>422</v>
      </c>
      <c r="B498" s="127" t="s">
        <v>423</v>
      </c>
      <c r="C498" s="127"/>
      <c r="D498" s="127"/>
      <c r="E498" s="127"/>
      <c r="F498" s="127"/>
      <c r="G498" s="127"/>
      <c r="H498" s="94">
        <f>SUM(H499:H500)</f>
        <v>0</v>
      </c>
    </row>
    <row r="499" spans="1:8" ht="12.75">
      <c r="A499" s="33">
        <v>42261</v>
      </c>
      <c r="B499" s="139" t="s">
        <v>424</v>
      </c>
      <c r="C499" s="139"/>
      <c r="D499" s="139"/>
      <c r="E499" s="139"/>
      <c r="F499" s="139"/>
      <c r="G499" s="139"/>
      <c r="H499" s="95">
        <v>0</v>
      </c>
    </row>
    <row r="500" spans="1:8" ht="12.75">
      <c r="A500" s="33">
        <v>42262</v>
      </c>
      <c r="B500" s="139" t="s">
        <v>425</v>
      </c>
      <c r="C500" s="139"/>
      <c r="D500" s="139"/>
      <c r="E500" s="139"/>
      <c r="F500" s="139"/>
      <c r="G500" s="139"/>
      <c r="H500" s="95">
        <v>0</v>
      </c>
    </row>
    <row r="501" spans="1:8" ht="12.75">
      <c r="A501" s="56" t="s">
        <v>426</v>
      </c>
      <c r="B501" s="127" t="s">
        <v>427</v>
      </c>
      <c r="C501" s="127"/>
      <c r="D501" s="127"/>
      <c r="E501" s="127"/>
      <c r="F501" s="127"/>
      <c r="G501" s="127"/>
      <c r="H501" s="94">
        <f>SUM(H502:H504)</f>
        <v>0</v>
      </c>
    </row>
    <row r="502" spans="1:8" ht="12.75">
      <c r="A502" s="33">
        <v>42271</v>
      </c>
      <c r="B502" s="139" t="s">
        <v>428</v>
      </c>
      <c r="C502" s="139"/>
      <c r="D502" s="139"/>
      <c r="E502" s="139"/>
      <c r="F502" s="139"/>
      <c r="G502" s="139"/>
      <c r="H502" s="95">
        <v>0</v>
      </c>
    </row>
    <row r="503" spans="1:8" ht="12.75">
      <c r="A503" s="33">
        <v>42272</v>
      </c>
      <c r="B503" s="139" t="s">
        <v>429</v>
      </c>
      <c r="C503" s="139"/>
      <c r="D503" s="139"/>
      <c r="E503" s="139"/>
      <c r="F503" s="139"/>
      <c r="G503" s="139"/>
      <c r="H503" s="95">
        <v>0</v>
      </c>
    </row>
    <row r="504" spans="1:8" ht="12.75">
      <c r="A504" s="33">
        <v>42273</v>
      </c>
      <c r="B504" s="139" t="s">
        <v>430</v>
      </c>
      <c r="C504" s="139"/>
      <c r="D504" s="139"/>
      <c r="E504" s="139"/>
      <c r="F504" s="139"/>
      <c r="G504" s="139"/>
      <c r="H504" s="95">
        <v>0</v>
      </c>
    </row>
    <row r="505" spans="1:8" ht="16.5" customHeight="1">
      <c r="A505" s="52">
        <v>423</v>
      </c>
      <c r="B505" s="159" t="s">
        <v>431</v>
      </c>
      <c r="C505" s="159"/>
      <c r="D505" s="159"/>
      <c r="E505" s="159"/>
      <c r="F505" s="159"/>
      <c r="G505" s="159"/>
      <c r="H505" s="93">
        <f>SUM(H506+H516+H522+H526)</f>
        <v>0</v>
      </c>
    </row>
    <row r="506" spans="1:8" ht="18.75" customHeight="1">
      <c r="A506" s="56" t="s">
        <v>432</v>
      </c>
      <c r="B506" s="127" t="s">
        <v>433</v>
      </c>
      <c r="C506" s="127"/>
      <c r="D506" s="127"/>
      <c r="E506" s="127"/>
      <c r="F506" s="127"/>
      <c r="G506" s="127"/>
      <c r="H506" s="94">
        <f>SUM(H507:H515)</f>
        <v>0</v>
      </c>
    </row>
    <row r="507" spans="1:8" ht="12.75">
      <c r="A507" s="33">
        <v>42311</v>
      </c>
      <c r="B507" s="139" t="s">
        <v>434</v>
      </c>
      <c r="C507" s="139"/>
      <c r="D507" s="139"/>
      <c r="E507" s="139"/>
      <c r="F507" s="139"/>
      <c r="G507" s="139"/>
      <c r="H507" s="95">
        <v>0</v>
      </c>
    </row>
    <row r="508" spans="1:8" ht="12.75">
      <c r="A508" s="33">
        <v>42312</v>
      </c>
      <c r="B508" s="139" t="s">
        <v>435</v>
      </c>
      <c r="C508" s="139"/>
      <c r="D508" s="139"/>
      <c r="E508" s="139"/>
      <c r="F508" s="139"/>
      <c r="G508" s="139"/>
      <c r="H508" s="95">
        <v>0</v>
      </c>
    </row>
    <row r="509" spans="1:8" ht="12.75">
      <c r="A509" s="33">
        <v>42313</v>
      </c>
      <c r="B509" s="139" t="s">
        <v>436</v>
      </c>
      <c r="C509" s="139"/>
      <c r="D509" s="139"/>
      <c r="E509" s="139"/>
      <c r="F509" s="139"/>
      <c r="G509" s="139"/>
      <c r="H509" s="95">
        <v>0</v>
      </c>
    </row>
    <row r="510" spans="1:8" ht="12.75">
      <c r="A510" s="33">
        <v>42314</v>
      </c>
      <c r="B510" s="139" t="s">
        <v>437</v>
      </c>
      <c r="C510" s="139"/>
      <c r="D510" s="139"/>
      <c r="E510" s="139"/>
      <c r="F510" s="139"/>
      <c r="G510" s="139"/>
      <c r="H510" s="95">
        <v>0</v>
      </c>
    </row>
    <row r="511" spans="1:8" ht="12.75">
      <c r="A511" s="33">
        <v>42315</v>
      </c>
      <c r="B511" s="139" t="s">
        <v>438</v>
      </c>
      <c r="C511" s="139"/>
      <c r="D511" s="139"/>
      <c r="E511" s="139"/>
      <c r="F511" s="139"/>
      <c r="G511" s="139"/>
      <c r="H511" s="95">
        <v>0</v>
      </c>
    </row>
    <row r="512" spans="1:8" ht="12.75">
      <c r="A512" s="33">
        <v>42316</v>
      </c>
      <c r="B512" s="139" t="s">
        <v>439</v>
      </c>
      <c r="C512" s="139"/>
      <c r="D512" s="139"/>
      <c r="E512" s="139"/>
      <c r="F512" s="139"/>
      <c r="G512" s="139"/>
      <c r="H512" s="95">
        <v>0</v>
      </c>
    </row>
    <row r="513" spans="1:8" ht="12.75">
      <c r="A513" s="33">
        <v>42317</v>
      </c>
      <c r="B513" s="139" t="s">
        <v>440</v>
      </c>
      <c r="C513" s="139"/>
      <c r="D513" s="139"/>
      <c r="E513" s="139"/>
      <c r="F513" s="139"/>
      <c r="G513" s="139"/>
      <c r="H513" s="95">
        <v>0</v>
      </c>
    </row>
    <row r="514" spans="1:8" ht="12.75">
      <c r="A514" s="33">
        <v>42318</v>
      </c>
      <c r="B514" s="139" t="s">
        <v>441</v>
      </c>
      <c r="C514" s="139"/>
      <c r="D514" s="139"/>
      <c r="E514" s="139"/>
      <c r="F514" s="139"/>
      <c r="G514" s="139"/>
      <c r="H514" s="95">
        <v>0</v>
      </c>
    </row>
    <row r="515" spans="1:8" ht="12.75">
      <c r="A515" s="33">
        <v>42319</v>
      </c>
      <c r="B515" s="139" t="s">
        <v>442</v>
      </c>
      <c r="C515" s="139"/>
      <c r="D515" s="139"/>
      <c r="E515" s="139"/>
      <c r="F515" s="139"/>
      <c r="G515" s="139"/>
      <c r="H515" s="95">
        <v>0</v>
      </c>
    </row>
    <row r="516" spans="1:8" ht="12.75">
      <c r="A516" s="56" t="s">
        <v>443</v>
      </c>
      <c r="B516" s="127" t="s">
        <v>444</v>
      </c>
      <c r="C516" s="127"/>
      <c r="D516" s="127"/>
      <c r="E516" s="127"/>
      <c r="F516" s="127"/>
      <c r="G516" s="127"/>
      <c r="H516" s="94">
        <f>SUM(H517:H521)</f>
        <v>0</v>
      </c>
    </row>
    <row r="517" spans="1:8" ht="12.75">
      <c r="A517" s="33">
        <v>42321</v>
      </c>
      <c r="B517" s="139" t="s">
        <v>445</v>
      </c>
      <c r="C517" s="139"/>
      <c r="D517" s="139"/>
      <c r="E517" s="139"/>
      <c r="F517" s="139"/>
      <c r="G517" s="139"/>
      <c r="H517" s="95">
        <v>0</v>
      </c>
    </row>
    <row r="518" spans="1:8" ht="12.75">
      <c r="A518" s="33">
        <v>42322</v>
      </c>
      <c r="B518" s="139" t="s">
        <v>446</v>
      </c>
      <c r="C518" s="139"/>
      <c r="D518" s="139"/>
      <c r="E518" s="139"/>
      <c r="F518" s="139"/>
      <c r="G518" s="139"/>
      <c r="H518" s="95">
        <v>0</v>
      </c>
    </row>
    <row r="519" spans="1:8" ht="12.75">
      <c r="A519" s="33">
        <v>42323</v>
      </c>
      <c r="B519" s="139" t="s">
        <v>447</v>
      </c>
      <c r="C519" s="139"/>
      <c r="D519" s="139"/>
      <c r="E519" s="139"/>
      <c r="F519" s="139"/>
      <c r="G519" s="139"/>
      <c r="H519" s="95">
        <v>0</v>
      </c>
    </row>
    <row r="520" spans="1:8" ht="12.75">
      <c r="A520" s="33">
        <v>42324</v>
      </c>
      <c r="B520" s="139" t="s">
        <v>448</v>
      </c>
      <c r="C520" s="139"/>
      <c r="D520" s="139"/>
      <c r="E520" s="139"/>
      <c r="F520" s="139"/>
      <c r="G520" s="139"/>
      <c r="H520" s="95">
        <v>0</v>
      </c>
    </row>
    <row r="521" spans="1:8" ht="12.75">
      <c r="A521" s="33">
        <v>42329</v>
      </c>
      <c r="B521" s="139" t="s">
        <v>449</v>
      </c>
      <c r="C521" s="139"/>
      <c r="D521" s="139"/>
      <c r="E521" s="139"/>
      <c r="F521" s="139"/>
      <c r="G521" s="139"/>
      <c r="H521" s="95">
        <v>0</v>
      </c>
    </row>
    <row r="522" spans="1:8" ht="12.75">
      <c r="A522" s="56" t="s">
        <v>450</v>
      </c>
      <c r="B522" s="127" t="s">
        <v>451</v>
      </c>
      <c r="C522" s="127"/>
      <c r="D522" s="127"/>
      <c r="E522" s="127"/>
      <c r="F522" s="127"/>
      <c r="G522" s="127"/>
      <c r="H522" s="94">
        <f>SUM(H523:H525)</f>
        <v>0</v>
      </c>
    </row>
    <row r="523" spans="1:8" ht="12.75">
      <c r="A523" s="33">
        <v>42331</v>
      </c>
      <c r="B523" s="139" t="s">
        <v>452</v>
      </c>
      <c r="C523" s="139"/>
      <c r="D523" s="139"/>
      <c r="E523" s="139"/>
      <c r="F523" s="139"/>
      <c r="G523" s="139"/>
      <c r="H523" s="95">
        <v>0</v>
      </c>
    </row>
    <row r="524" spans="1:8" ht="12.75">
      <c r="A524" s="33">
        <v>42332</v>
      </c>
      <c r="B524" s="139" t="s">
        <v>453</v>
      </c>
      <c r="C524" s="139"/>
      <c r="D524" s="139"/>
      <c r="E524" s="139"/>
      <c r="F524" s="139"/>
      <c r="G524" s="139"/>
      <c r="H524" s="95">
        <v>0</v>
      </c>
    </row>
    <row r="525" spans="1:8" ht="12.75">
      <c r="A525" s="33">
        <v>42339</v>
      </c>
      <c r="B525" s="139" t="s">
        <v>454</v>
      </c>
      <c r="C525" s="139"/>
      <c r="D525" s="139"/>
      <c r="E525" s="139"/>
      <c r="F525" s="139"/>
      <c r="G525" s="139"/>
      <c r="H525" s="95">
        <v>0</v>
      </c>
    </row>
    <row r="526" spans="1:8" ht="12.75">
      <c r="A526" s="56" t="s">
        <v>455</v>
      </c>
      <c r="B526" s="127" t="s">
        <v>456</v>
      </c>
      <c r="C526" s="127"/>
      <c r="D526" s="127"/>
      <c r="E526" s="127"/>
      <c r="F526" s="127"/>
      <c r="G526" s="127"/>
      <c r="H526" s="94">
        <f>SUM(H527:H529)</f>
        <v>0</v>
      </c>
    </row>
    <row r="527" spans="1:8" ht="12.75">
      <c r="A527" s="33">
        <v>42341</v>
      </c>
      <c r="B527" s="139" t="s">
        <v>457</v>
      </c>
      <c r="C527" s="139"/>
      <c r="D527" s="139"/>
      <c r="E527" s="139"/>
      <c r="F527" s="139"/>
      <c r="G527" s="139"/>
      <c r="H527" s="95">
        <v>0</v>
      </c>
    </row>
    <row r="528" spans="1:8" ht="12.75">
      <c r="A528" s="33">
        <v>42342</v>
      </c>
      <c r="B528" s="139" t="s">
        <v>458</v>
      </c>
      <c r="C528" s="139"/>
      <c r="D528" s="139"/>
      <c r="E528" s="139"/>
      <c r="F528" s="139"/>
      <c r="G528" s="139"/>
      <c r="H528" s="95">
        <v>0</v>
      </c>
    </row>
    <row r="529" spans="1:8" ht="12.75">
      <c r="A529" s="33">
        <v>42349</v>
      </c>
      <c r="B529" s="139" t="s">
        <v>459</v>
      </c>
      <c r="C529" s="139"/>
      <c r="D529" s="139"/>
      <c r="E529" s="139"/>
      <c r="F529" s="139"/>
      <c r="G529" s="139"/>
      <c r="H529" s="95">
        <v>0</v>
      </c>
    </row>
    <row r="530" spans="1:8" ht="17.25" customHeight="1">
      <c r="A530" s="52">
        <v>424</v>
      </c>
      <c r="B530" s="159" t="s">
        <v>460</v>
      </c>
      <c r="C530" s="159"/>
      <c r="D530" s="159"/>
      <c r="E530" s="159"/>
      <c r="F530" s="159"/>
      <c r="G530" s="159"/>
      <c r="H530" s="93">
        <f>SUM(H531+H533+H537+H540)</f>
        <v>0</v>
      </c>
    </row>
    <row r="531" spans="1:8" ht="16.5" customHeight="1">
      <c r="A531" s="56" t="s">
        <v>461</v>
      </c>
      <c r="B531" s="127" t="s">
        <v>462</v>
      </c>
      <c r="C531" s="127"/>
      <c r="D531" s="127"/>
      <c r="E531" s="127"/>
      <c r="F531" s="127"/>
      <c r="G531" s="127"/>
      <c r="H531" s="94">
        <f>SUM(H532)</f>
        <v>0</v>
      </c>
    </row>
    <row r="532" spans="1:8" ht="12.75">
      <c r="A532" s="33">
        <v>42411</v>
      </c>
      <c r="B532" s="139" t="s">
        <v>729</v>
      </c>
      <c r="C532" s="139"/>
      <c r="D532" s="139"/>
      <c r="E532" s="139"/>
      <c r="F532" s="139"/>
      <c r="G532" s="139"/>
      <c r="H532" s="95">
        <v>0</v>
      </c>
    </row>
    <row r="533" spans="1:8" ht="12.75">
      <c r="A533" s="56" t="s">
        <v>463</v>
      </c>
      <c r="B533" s="127" t="s">
        <v>464</v>
      </c>
      <c r="C533" s="127"/>
      <c r="D533" s="127"/>
      <c r="E533" s="127"/>
      <c r="F533" s="127"/>
      <c r="G533" s="127"/>
      <c r="H533" s="94">
        <f>SUM(H534+H535+H536)</f>
        <v>0</v>
      </c>
    </row>
    <row r="534" spans="1:8" ht="12.75">
      <c r="A534" s="33">
        <v>42421</v>
      </c>
      <c r="B534" s="139" t="s">
        <v>465</v>
      </c>
      <c r="C534" s="139"/>
      <c r="D534" s="139"/>
      <c r="E534" s="139"/>
      <c r="F534" s="139"/>
      <c r="G534" s="139"/>
      <c r="H534" s="95">
        <v>0</v>
      </c>
    </row>
    <row r="535" spans="1:8" ht="12.75">
      <c r="A535" s="33">
        <v>42422</v>
      </c>
      <c r="B535" s="139" t="s">
        <v>466</v>
      </c>
      <c r="C535" s="139"/>
      <c r="D535" s="139"/>
      <c r="E535" s="139"/>
      <c r="F535" s="139"/>
      <c r="G535" s="139"/>
      <c r="H535" s="95">
        <v>0</v>
      </c>
    </row>
    <row r="536" spans="1:8" ht="12.75">
      <c r="A536" s="33">
        <v>42429</v>
      </c>
      <c r="B536" s="139" t="s">
        <v>467</v>
      </c>
      <c r="C536" s="139"/>
      <c r="D536" s="139"/>
      <c r="E536" s="139"/>
      <c r="F536" s="139"/>
      <c r="G536" s="139"/>
      <c r="H536" s="95">
        <v>0</v>
      </c>
    </row>
    <row r="537" spans="1:8" ht="12.75">
      <c r="A537" s="56" t="s">
        <v>468</v>
      </c>
      <c r="B537" s="127" t="s">
        <v>469</v>
      </c>
      <c r="C537" s="127"/>
      <c r="D537" s="127"/>
      <c r="E537" s="127"/>
      <c r="F537" s="127"/>
      <c r="G537" s="127"/>
      <c r="H537" s="94">
        <f>SUM(H538+H539)</f>
        <v>0</v>
      </c>
    </row>
    <row r="538" spans="1:8" ht="12.75">
      <c r="A538" s="33">
        <v>42431</v>
      </c>
      <c r="B538" s="139" t="s">
        <v>470</v>
      </c>
      <c r="C538" s="139"/>
      <c r="D538" s="139"/>
      <c r="E538" s="139"/>
      <c r="F538" s="139"/>
      <c r="G538" s="139"/>
      <c r="H538" s="95">
        <v>0</v>
      </c>
    </row>
    <row r="539" spans="1:8" ht="12.75">
      <c r="A539" s="33">
        <v>42432</v>
      </c>
      <c r="B539" s="139" t="s">
        <v>471</v>
      </c>
      <c r="C539" s="139"/>
      <c r="D539" s="139"/>
      <c r="E539" s="139"/>
      <c r="F539" s="139"/>
      <c r="G539" s="139"/>
      <c r="H539" s="95">
        <v>0</v>
      </c>
    </row>
    <row r="540" spans="1:8" ht="12.75">
      <c r="A540" s="56" t="s">
        <v>472</v>
      </c>
      <c r="B540" s="157" t="s">
        <v>473</v>
      </c>
      <c r="C540" s="137"/>
      <c r="D540" s="137"/>
      <c r="E540" s="137"/>
      <c r="F540" s="137"/>
      <c r="G540" s="138"/>
      <c r="H540" s="94">
        <f>SUM(H541)</f>
        <v>0</v>
      </c>
    </row>
    <row r="541" spans="1:8" ht="12.75">
      <c r="A541" s="33">
        <v>42441</v>
      </c>
      <c r="B541" s="139" t="s">
        <v>473</v>
      </c>
      <c r="C541" s="139"/>
      <c r="D541" s="139"/>
      <c r="E541" s="139"/>
      <c r="F541" s="139"/>
      <c r="G541" s="139"/>
      <c r="H541" s="95">
        <v>0</v>
      </c>
    </row>
    <row r="542" spans="1:8" ht="18.75" customHeight="1">
      <c r="A542" s="52">
        <v>425</v>
      </c>
      <c r="B542" s="185" t="s">
        <v>474</v>
      </c>
      <c r="C542" s="186"/>
      <c r="D542" s="186"/>
      <c r="E542" s="186"/>
      <c r="F542" s="186"/>
      <c r="G542" s="187"/>
      <c r="H542" s="93">
        <f>SUM(H543+H546)</f>
        <v>0</v>
      </c>
    </row>
    <row r="543" spans="1:8" ht="12.75">
      <c r="A543" s="56" t="s">
        <v>475</v>
      </c>
      <c r="B543" s="157" t="s">
        <v>476</v>
      </c>
      <c r="C543" s="137"/>
      <c r="D543" s="137"/>
      <c r="E543" s="137"/>
      <c r="F543" s="137"/>
      <c r="G543" s="138"/>
      <c r="H543" s="94">
        <f>SUM(H544+H545)</f>
        <v>0</v>
      </c>
    </row>
    <row r="544" spans="1:8" ht="12.75">
      <c r="A544" s="33">
        <v>42511</v>
      </c>
      <c r="B544" s="139" t="s">
        <v>477</v>
      </c>
      <c r="C544" s="139"/>
      <c r="D544" s="139"/>
      <c r="E544" s="139"/>
      <c r="F544" s="139"/>
      <c r="G544" s="139"/>
      <c r="H544" s="95">
        <v>0</v>
      </c>
    </row>
    <row r="545" spans="1:8" ht="12.75">
      <c r="A545" s="33">
        <v>42519</v>
      </c>
      <c r="B545" s="139" t="s">
        <v>478</v>
      </c>
      <c r="C545" s="139"/>
      <c r="D545" s="139"/>
      <c r="E545" s="139"/>
      <c r="F545" s="139"/>
      <c r="G545" s="139"/>
      <c r="H545" s="95">
        <v>0</v>
      </c>
    </row>
    <row r="546" spans="1:8" ht="12.75">
      <c r="A546" s="56" t="s">
        <v>479</v>
      </c>
      <c r="B546" s="127" t="s">
        <v>480</v>
      </c>
      <c r="C546" s="127"/>
      <c r="D546" s="127"/>
      <c r="E546" s="127"/>
      <c r="F546" s="127"/>
      <c r="G546" s="127"/>
      <c r="H546" s="94">
        <f>SUM(H547)</f>
        <v>0</v>
      </c>
    </row>
    <row r="547" spans="1:8" ht="12.75">
      <c r="A547" s="33">
        <v>42521</v>
      </c>
      <c r="B547" s="139" t="s">
        <v>480</v>
      </c>
      <c r="C547" s="139"/>
      <c r="D547" s="139"/>
      <c r="E547" s="139"/>
      <c r="F547" s="139"/>
      <c r="G547" s="139"/>
      <c r="H547" s="95">
        <v>0</v>
      </c>
    </row>
    <row r="548" spans="1:8" ht="20.25" customHeight="1">
      <c r="A548" s="52">
        <v>426</v>
      </c>
      <c r="B548" s="159" t="s">
        <v>481</v>
      </c>
      <c r="C548" s="159"/>
      <c r="D548" s="159"/>
      <c r="E548" s="159"/>
      <c r="F548" s="159"/>
      <c r="G548" s="159"/>
      <c r="H548" s="93">
        <f>SUM(H549+H551+H553+H561)</f>
        <v>0</v>
      </c>
    </row>
    <row r="549" spans="1:8" ht="12.75">
      <c r="A549" s="56" t="s">
        <v>482</v>
      </c>
      <c r="B549" s="127" t="s">
        <v>730</v>
      </c>
      <c r="C549" s="127"/>
      <c r="D549" s="127"/>
      <c r="E549" s="127"/>
      <c r="F549" s="127"/>
      <c r="G549" s="127"/>
      <c r="H549" s="94">
        <f>SUM(H550)</f>
        <v>0</v>
      </c>
    </row>
    <row r="550" spans="1:8" ht="12.75">
      <c r="A550" s="33">
        <v>42611</v>
      </c>
      <c r="B550" s="139" t="s">
        <v>730</v>
      </c>
      <c r="C550" s="139"/>
      <c r="D550" s="139"/>
      <c r="E550" s="139"/>
      <c r="F550" s="139"/>
      <c r="G550" s="139"/>
      <c r="H550" s="95">
        <v>0</v>
      </c>
    </row>
    <row r="551" spans="1:8" ht="12.75">
      <c r="A551" s="56" t="s">
        <v>483</v>
      </c>
      <c r="B551" s="127" t="s">
        <v>484</v>
      </c>
      <c r="C551" s="127"/>
      <c r="D551" s="127"/>
      <c r="E551" s="127"/>
      <c r="F551" s="127"/>
      <c r="G551" s="127"/>
      <c r="H551" s="94">
        <f>SUM(H552)</f>
        <v>0</v>
      </c>
    </row>
    <row r="552" spans="1:8" ht="12.75">
      <c r="A552" s="33">
        <v>42621</v>
      </c>
      <c r="B552" s="139" t="s">
        <v>484</v>
      </c>
      <c r="C552" s="139"/>
      <c r="D552" s="139"/>
      <c r="E552" s="139"/>
      <c r="F552" s="139"/>
      <c r="G552" s="139"/>
      <c r="H552" s="95">
        <v>0</v>
      </c>
    </row>
    <row r="553" spans="1:8" ht="12.75">
      <c r="A553" s="56" t="s">
        <v>485</v>
      </c>
      <c r="B553" s="127" t="s">
        <v>486</v>
      </c>
      <c r="C553" s="127"/>
      <c r="D553" s="127"/>
      <c r="E553" s="127"/>
      <c r="F553" s="127"/>
      <c r="G553" s="127"/>
      <c r="H553" s="94">
        <f>SUM(H554:H560)</f>
        <v>0</v>
      </c>
    </row>
    <row r="554" spans="1:8" ht="12.75">
      <c r="A554" s="33">
        <v>42631</v>
      </c>
      <c r="B554" s="139" t="s">
        <v>487</v>
      </c>
      <c r="C554" s="139"/>
      <c r="D554" s="139"/>
      <c r="E554" s="139"/>
      <c r="F554" s="139"/>
      <c r="G554" s="139"/>
      <c r="H554" s="95">
        <v>0</v>
      </c>
    </row>
    <row r="555" spans="1:8" ht="12.75">
      <c r="A555" s="33">
        <v>42632</v>
      </c>
      <c r="B555" s="139" t="s">
        <v>488</v>
      </c>
      <c r="C555" s="139"/>
      <c r="D555" s="139"/>
      <c r="E555" s="139"/>
      <c r="F555" s="139"/>
      <c r="G555" s="139"/>
      <c r="H555" s="95">
        <v>0</v>
      </c>
    </row>
    <row r="556" spans="1:8" ht="12.75">
      <c r="A556" s="33">
        <v>42633</v>
      </c>
      <c r="B556" s="139" t="s">
        <v>489</v>
      </c>
      <c r="C556" s="139"/>
      <c r="D556" s="139"/>
      <c r="E556" s="139"/>
      <c r="F556" s="139"/>
      <c r="G556" s="139"/>
      <c r="H556" s="95">
        <v>0</v>
      </c>
    </row>
    <row r="557" spans="1:8" ht="12.75">
      <c r="A557" s="33">
        <v>42634</v>
      </c>
      <c r="B557" s="139" t="s">
        <v>490</v>
      </c>
      <c r="C557" s="139"/>
      <c r="D557" s="139"/>
      <c r="E557" s="139"/>
      <c r="F557" s="139"/>
      <c r="G557" s="139"/>
      <c r="H557" s="95">
        <v>0</v>
      </c>
    </row>
    <row r="558" spans="1:8" ht="12.75">
      <c r="A558" s="33">
        <v>42636</v>
      </c>
      <c r="B558" s="139" t="s">
        <v>491</v>
      </c>
      <c r="C558" s="139"/>
      <c r="D558" s="139"/>
      <c r="E558" s="139"/>
      <c r="F558" s="139"/>
      <c r="G558" s="139"/>
      <c r="H558" s="95">
        <v>0</v>
      </c>
    </row>
    <row r="559" spans="1:8" ht="12.75">
      <c r="A559" s="33">
        <v>42637</v>
      </c>
      <c r="B559" s="131" t="s">
        <v>731</v>
      </c>
      <c r="C559" s="132"/>
      <c r="D559" s="132"/>
      <c r="E559" s="132"/>
      <c r="F559" s="132"/>
      <c r="G559" s="133"/>
      <c r="H559" s="95">
        <v>0</v>
      </c>
    </row>
    <row r="560" spans="1:8" ht="12.75">
      <c r="A560" s="33">
        <v>42639</v>
      </c>
      <c r="B560" s="139" t="s">
        <v>492</v>
      </c>
      <c r="C560" s="139"/>
      <c r="D560" s="139"/>
      <c r="E560" s="139"/>
      <c r="F560" s="139"/>
      <c r="G560" s="139"/>
      <c r="H560" s="95">
        <v>0</v>
      </c>
    </row>
    <row r="561" spans="1:8" ht="12.75">
      <c r="A561" s="56" t="s">
        <v>493</v>
      </c>
      <c r="B561" s="127" t="s">
        <v>494</v>
      </c>
      <c r="C561" s="127"/>
      <c r="D561" s="127"/>
      <c r="E561" s="127"/>
      <c r="F561" s="127"/>
      <c r="G561" s="127"/>
      <c r="H561" s="94">
        <f>SUM(H562)</f>
        <v>0</v>
      </c>
    </row>
    <row r="562" spans="1:8" ht="12.75">
      <c r="A562" s="33">
        <v>42641</v>
      </c>
      <c r="B562" s="139" t="s">
        <v>494</v>
      </c>
      <c r="C562" s="139"/>
      <c r="D562" s="139"/>
      <c r="E562" s="139"/>
      <c r="F562" s="139"/>
      <c r="G562" s="139"/>
      <c r="H562" s="95">
        <v>0</v>
      </c>
    </row>
    <row r="563" spans="1:8" ht="18" customHeight="1">
      <c r="A563" s="52">
        <v>428</v>
      </c>
      <c r="B563" s="159" t="s">
        <v>495</v>
      </c>
      <c r="C563" s="159"/>
      <c r="D563" s="159"/>
      <c r="E563" s="159"/>
      <c r="F563" s="159"/>
      <c r="G563" s="159"/>
      <c r="H563" s="93">
        <f>SUM(H564)</f>
        <v>0</v>
      </c>
    </row>
    <row r="564" spans="1:8" ht="12.75">
      <c r="A564" s="56" t="s">
        <v>496</v>
      </c>
      <c r="B564" s="127" t="s">
        <v>495</v>
      </c>
      <c r="C564" s="127"/>
      <c r="D564" s="127"/>
      <c r="E564" s="127"/>
      <c r="F564" s="127"/>
      <c r="G564" s="127"/>
      <c r="H564" s="102">
        <f>SUM(H565)</f>
        <v>0</v>
      </c>
    </row>
    <row r="565" spans="1:8" ht="12.75">
      <c r="A565" s="33">
        <v>42811</v>
      </c>
      <c r="B565" s="139" t="s">
        <v>495</v>
      </c>
      <c r="C565" s="139"/>
      <c r="D565" s="139"/>
      <c r="E565" s="139"/>
      <c r="F565" s="139"/>
      <c r="G565" s="139"/>
      <c r="H565" s="95">
        <v>0</v>
      </c>
    </row>
    <row r="566" spans="1:8" ht="20.25" customHeight="1">
      <c r="A566" s="60">
        <v>43</v>
      </c>
      <c r="B566" s="182" t="s">
        <v>497</v>
      </c>
      <c r="C566" s="182"/>
      <c r="D566" s="182"/>
      <c r="E566" s="182"/>
      <c r="F566" s="182"/>
      <c r="G566" s="182"/>
      <c r="H566" s="92">
        <f>SUM(H567+H579)</f>
        <v>0</v>
      </c>
    </row>
    <row r="567" spans="1:8" ht="18.75" customHeight="1">
      <c r="A567" s="52">
        <v>431</v>
      </c>
      <c r="B567" s="159" t="s">
        <v>498</v>
      </c>
      <c r="C567" s="159"/>
      <c r="D567" s="159"/>
      <c r="E567" s="159"/>
      <c r="F567" s="159"/>
      <c r="G567" s="159"/>
      <c r="H567" s="93">
        <f>SUM(H568+H571)</f>
        <v>0</v>
      </c>
    </row>
    <row r="568" spans="1:8" ht="12.75">
      <c r="A568" s="56" t="s">
        <v>499</v>
      </c>
      <c r="B568" s="127" t="s">
        <v>500</v>
      </c>
      <c r="C568" s="127"/>
      <c r="D568" s="127"/>
      <c r="E568" s="127"/>
      <c r="F568" s="127"/>
      <c r="G568" s="127"/>
      <c r="H568" s="94">
        <f>SUM(H569+H570)</f>
        <v>0</v>
      </c>
    </row>
    <row r="569" spans="1:8" ht="12.75">
      <c r="A569" s="33">
        <v>43111</v>
      </c>
      <c r="B569" s="139" t="s">
        <v>331</v>
      </c>
      <c r="C569" s="139"/>
      <c r="D569" s="139"/>
      <c r="E569" s="139"/>
      <c r="F569" s="139"/>
      <c r="G569" s="139"/>
      <c r="H569" s="95">
        <v>0</v>
      </c>
    </row>
    <row r="570" spans="1:8" ht="12.75">
      <c r="A570" s="33">
        <v>43112</v>
      </c>
      <c r="B570" s="139" t="s">
        <v>332</v>
      </c>
      <c r="C570" s="139"/>
      <c r="D570" s="139"/>
      <c r="E570" s="139"/>
      <c r="F570" s="139"/>
      <c r="G570" s="139"/>
      <c r="H570" s="95">
        <v>0</v>
      </c>
    </row>
    <row r="571" spans="1:8" ht="12.75">
      <c r="A571" s="56" t="s">
        <v>501</v>
      </c>
      <c r="B571" s="127" t="s">
        <v>502</v>
      </c>
      <c r="C571" s="127"/>
      <c r="D571" s="127"/>
      <c r="E571" s="127"/>
      <c r="F571" s="127"/>
      <c r="G571" s="127"/>
      <c r="H571" s="94">
        <f>SUM(H572:H578)</f>
        <v>0</v>
      </c>
    </row>
    <row r="572" spans="1:8" ht="12.75">
      <c r="A572" s="33">
        <v>43121</v>
      </c>
      <c r="B572" s="139" t="s">
        <v>503</v>
      </c>
      <c r="C572" s="139"/>
      <c r="D572" s="139"/>
      <c r="E572" s="139"/>
      <c r="F572" s="139"/>
      <c r="G572" s="139"/>
      <c r="H572" s="95">
        <v>0</v>
      </c>
    </row>
    <row r="573" spans="1:8" ht="12.75">
      <c r="A573" s="33">
        <v>43122</v>
      </c>
      <c r="B573" s="139" t="s">
        <v>504</v>
      </c>
      <c r="C573" s="139"/>
      <c r="D573" s="139"/>
      <c r="E573" s="139"/>
      <c r="F573" s="139"/>
      <c r="G573" s="139"/>
      <c r="H573" s="95">
        <v>0</v>
      </c>
    </row>
    <row r="574" spans="1:8" ht="12.75">
      <c r="A574" s="33">
        <v>43123</v>
      </c>
      <c r="B574" s="139" t="s">
        <v>505</v>
      </c>
      <c r="C574" s="139"/>
      <c r="D574" s="139"/>
      <c r="E574" s="139"/>
      <c r="F574" s="139"/>
      <c r="G574" s="139"/>
      <c r="H574" s="95">
        <v>0</v>
      </c>
    </row>
    <row r="575" spans="1:8" ht="12.75">
      <c r="A575" s="33">
        <v>43124</v>
      </c>
      <c r="B575" s="139" t="s">
        <v>506</v>
      </c>
      <c r="C575" s="139"/>
      <c r="D575" s="139"/>
      <c r="E575" s="139"/>
      <c r="F575" s="139"/>
      <c r="G575" s="139"/>
      <c r="H575" s="95">
        <v>0</v>
      </c>
    </row>
    <row r="576" spans="1:8" ht="12.75">
      <c r="A576" s="33">
        <v>43125</v>
      </c>
      <c r="B576" s="131" t="s">
        <v>507</v>
      </c>
      <c r="C576" s="132"/>
      <c r="D576" s="132"/>
      <c r="E576" s="132"/>
      <c r="F576" s="132"/>
      <c r="G576" s="133"/>
      <c r="H576" s="95">
        <v>0</v>
      </c>
    </row>
    <row r="577" spans="1:8" ht="12.75">
      <c r="A577" s="33">
        <v>43126</v>
      </c>
      <c r="B577" s="131" t="s">
        <v>732</v>
      </c>
      <c r="C577" s="132"/>
      <c r="D577" s="132"/>
      <c r="E577" s="132"/>
      <c r="F577" s="132"/>
      <c r="G577" s="133"/>
      <c r="H577" s="95">
        <v>0</v>
      </c>
    </row>
    <row r="578" spans="1:8" ht="12.75">
      <c r="A578" s="33">
        <v>43129</v>
      </c>
      <c r="B578" s="139" t="s">
        <v>508</v>
      </c>
      <c r="C578" s="139"/>
      <c r="D578" s="139"/>
      <c r="E578" s="139"/>
      <c r="F578" s="139"/>
      <c r="G578" s="139"/>
      <c r="H578" s="95">
        <v>0</v>
      </c>
    </row>
    <row r="579" spans="1:8" ht="19.5" customHeight="1">
      <c r="A579" s="52">
        <v>438</v>
      </c>
      <c r="B579" s="52" t="s">
        <v>509</v>
      </c>
      <c r="C579" s="65"/>
      <c r="D579" s="65"/>
      <c r="E579" s="65"/>
      <c r="F579" s="65"/>
      <c r="G579" s="65"/>
      <c r="H579" s="93">
        <f>SUM(H580)</f>
        <v>0</v>
      </c>
    </row>
    <row r="580" spans="1:8" ht="16.5" customHeight="1">
      <c r="A580" s="56" t="s">
        <v>510</v>
      </c>
      <c r="B580" s="56" t="s">
        <v>509</v>
      </c>
      <c r="C580" s="62"/>
      <c r="D580" s="62"/>
      <c r="E580" s="62"/>
      <c r="F580" s="62"/>
      <c r="G580" s="62"/>
      <c r="H580" s="102">
        <f>SUM(H581)</f>
        <v>0</v>
      </c>
    </row>
    <row r="581" spans="1:8" ht="18.75" customHeight="1">
      <c r="A581" s="33">
        <v>43811</v>
      </c>
      <c r="B581" s="33" t="s">
        <v>509</v>
      </c>
      <c r="C581" s="64"/>
      <c r="D581" s="64"/>
      <c r="E581" s="64"/>
      <c r="F581" s="64"/>
      <c r="G581" s="64"/>
      <c r="H581" s="95">
        <v>0</v>
      </c>
    </row>
    <row r="582" spans="1:8" ht="21.75" customHeight="1">
      <c r="A582" s="60">
        <v>44</v>
      </c>
      <c r="B582" s="182" t="s">
        <v>511</v>
      </c>
      <c r="C582" s="182"/>
      <c r="D582" s="182"/>
      <c r="E582" s="182"/>
      <c r="F582" s="182"/>
      <c r="G582" s="182"/>
      <c r="H582" s="92">
        <f>SUM(H583)</f>
        <v>0</v>
      </c>
    </row>
    <row r="583" spans="1:8" ht="21.75" customHeight="1">
      <c r="A583" s="52">
        <v>441</v>
      </c>
      <c r="B583" s="159" t="s">
        <v>512</v>
      </c>
      <c r="C583" s="159"/>
      <c r="D583" s="159"/>
      <c r="E583" s="159"/>
      <c r="F583" s="159"/>
      <c r="G583" s="159"/>
      <c r="H583" s="93">
        <f>SUM(H584)</f>
        <v>0</v>
      </c>
    </row>
    <row r="584" spans="1:8" ht="12.75">
      <c r="A584" s="56" t="s">
        <v>513</v>
      </c>
      <c r="B584" s="127" t="s">
        <v>514</v>
      </c>
      <c r="C584" s="127"/>
      <c r="D584" s="127"/>
      <c r="E584" s="127"/>
      <c r="F584" s="127"/>
      <c r="G584" s="127"/>
      <c r="H584" s="94">
        <f>SUM(H585)</f>
        <v>0</v>
      </c>
    </row>
    <row r="585" spans="1:8" ht="12.75">
      <c r="A585" s="33">
        <v>44111</v>
      </c>
      <c r="B585" s="139" t="s">
        <v>514</v>
      </c>
      <c r="C585" s="139"/>
      <c r="D585" s="139"/>
      <c r="E585" s="139"/>
      <c r="F585" s="139"/>
      <c r="G585" s="139"/>
      <c r="H585" s="95">
        <v>0</v>
      </c>
    </row>
    <row r="586" spans="1:8" ht="22.5" customHeight="1">
      <c r="A586" s="60">
        <v>45</v>
      </c>
      <c r="B586" s="182" t="s">
        <v>515</v>
      </c>
      <c r="C586" s="182"/>
      <c r="D586" s="182"/>
      <c r="E586" s="182"/>
      <c r="F586" s="182"/>
      <c r="G586" s="182"/>
      <c r="H586" s="96">
        <f>SUM(H587+H590+H593+H596+H599)</f>
        <v>0</v>
      </c>
    </row>
    <row r="587" spans="1:8" ht="15.75" customHeight="1">
      <c r="A587" s="52">
        <v>451</v>
      </c>
      <c r="B587" s="159" t="s">
        <v>516</v>
      </c>
      <c r="C587" s="159"/>
      <c r="D587" s="159"/>
      <c r="E587" s="159"/>
      <c r="F587" s="159"/>
      <c r="G587" s="159"/>
      <c r="H587" s="93">
        <f>SUM(H588)</f>
        <v>0</v>
      </c>
    </row>
    <row r="588" spans="1:8" ht="12.75">
      <c r="A588" s="56" t="s">
        <v>517</v>
      </c>
      <c r="B588" s="127" t="s">
        <v>516</v>
      </c>
      <c r="C588" s="127"/>
      <c r="D588" s="127"/>
      <c r="E588" s="127"/>
      <c r="F588" s="127"/>
      <c r="G588" s="127"/>
      <c r="H588" s="103">
        <f>SUM(H589)</f>
        <v>0</v>
      </c>
    </row>
    <row r="589" spans="1:8" ht="12.75">
      <c r="A589" s="33">
        <v>45111</v>
      </c>
      <c r="B589" s="139" t="s">
        <v>516</v>
      </c>
      <c r="C589" s="139"/>
      <c r="D589" s="139"/>
      <c r="E589" s="139"/>
      <c r="F589" s="139"/>
      <c r="G589" s="139"/>
      <c r="H589" s="95">
        <v>0</v>
      </c>
    </row>
    <row r="590" spans="1:8" ht="12.75">
      <c r="A590" s="52">
        <v>452</v>
      </c>
      <c r="B590" s="159" t="s">
        <v>518</v>
      </c>
      <c r="C590" s="159"/>
      <c r="D590" s="159"/>
      <c r="E590" s="159"/>
      <c r="F590" s="159"/>
      <c r="G590" s="159"/>
      <c r="H590" s="93">
        <f>SUM(H591)</f>
        <v>0</v>
      </c>
    </row>
    <row r="591" spans="1:8" ht="12.75">
      <c r="A591" s="56" t="s">
        <v>519</v>
      </c>
      <c r="B591" s="127" t="s">
        <v>518</v>
      </c>
      <c r="C591" s="127"/>
      <c r="D591" s="127"/>
      <c r="E591" s="127"/>
      <c r="F591" s="127"/>
      <c r="G591" s="127"/>
      <c r="H591" s="103">
        <f>SUM(H592)</f>
        <v>0</v>
      </c>
    </row>
    <row r="592" spans="1:8" ht="12.75">
      <c r="A592" s="33">
        <v>45211</v>
      </c>
      <c r="B592" s="139" t="s">
        <v>518</v>
      </c>
      <c r="C592" s="139"/>
      <c r="D592" s="139"/>
      <c r="E592" s="139"/>
      <c r="F592" s="139"/>
      <c r="G592" s="139"/>
      <c r="H592" s="95">
        <v>0</v>
      </c>
    </row>
    <row r="593" spans="1:8" ht="12.75">
      <c r="A593" s="52">
        <v>453</v>
      </c>
      <c r="B593" s="159" t="s">
        <v>520</v>
      </c>
      <c r="C593" s="159"/>
      <c r="D593" s="159"/>
      <c r="E593" s="159"/>
      <c r="F593" s="159"/>
      <c r="G593" s="159"/>
      <c r="H593" s="93">
        <f>SUM(H594)</f>
        <v>0</v>
      </c>
    </row>
    <row r="594" spans="1:8" ht="12.75">
      <c r="A594" s="56" t="s">
        <v>521</v>
      </c>
      <c r="B594" s="127" t="s">
        <v>520</v>
      </c>
      <c r="C594" s="127"/>
      <c r="D594" s="127"/>
      <c r="E594" s="127"/>
      <c r="F594" s="127"/>
      <c r="G594" s="127"/>
      <c r="H594" s="103">
        <f>SUM(H595)</f>
        <v>0</v>
      </c>
    </row>
    <row r="595" spans="1:8" ht="16.5" customHeight="1">
      <c r="A595" s="33">
        <v>45311</v>
      </c>
      <c r="B595" s="139" t="s">
        <v>520</v>
      </c>
      <c r="C595" s="139"/>
      <c r="D595" s="139"/>
      <c r="E595" s="139"/>
      <c r="F595" s="139"/>
      <c r="G595" s="139"/>
      <c r="H595" s="95">
        <v>0</v>
      </c>
    </row>
    <row r="596" spans="1:8" ht="17.25" customHeight="1">
      <c r="A596" s="52">
        <v>454</v>
      </c>
      <c r="B596" s="159" t="s">
        <v>522</v>
      </c>
      <c r="C596" s="159"/>
      <c r="D596" s="159"/>
      <c r="E596" s="159"/>
      <c r="F596" s="159"/>
      <c r="G596" s="159"/>
      <c r="H596" s="93">
        <f>SUM(H597)</f>
        <v>0</v>
      </c>
    </row>
    <row r="597" spans="1:8" ht="12.75">
      <c r="A597" s="56" t="s">
        <v>523</v>
      </c>
      <c r="B597" s="127" t="s">
        <v>522</v>
      </c>
      <c r="C597" s="127"/>
      <c r="D597" s="127"/>
      <c r="E597" s="127"/>
      <c r="F597" s="127"/>
      <c r="G597" s="127"/>
      <c r="H597" s="103">
        <f>SUM(H598)</f>
        <v>0</v>
      </c>
    </row>
    <row r="598" spans="1:8" ht="12.75">
      <c r="A598" s="33">
        <v>45411</v>
      </c>
      <c r="B598" s="139" t="s">
        <v>522</v>
      </c>
      <c r="C598" s="139"/>
      <c r="D598" s="139"/>
      <c r="E598" s="139"/>
      <c r="F598" s="139"/>
      <c r="G598" s="139"/>
      <c r="H598" s="95">
        <v>0</v>
      </c>
    </row>
    <row r="599" spans="1:8" ht="18.75" customHeight="1">
      <c r="A599" s="52">
        <v>458</v>
      </c>
      <c r="B599" s="159" t="s">
        <v>524</v>
      </c>
      <c r="C599" s="159"/>
      <c r="D599" s="159"/>
      <c r="E599" s="159"/>
      <c r="F599" s="159"/>
      <c r="G599" s="159"/>
      <c r="H599" s="93">
        <f>SUM(H600)</f>
        <v>0</v>
      </c>
    </row>
    <row r="600" spans="1:8" ht="12.75">
      <c r="A600" s="56" t="s">
        <v>525</v>
      </c>
      <c r="B600" s="127" t="s">
        <v>524</v>
      </c>
      <c r="C600" s="127"/>
      <c r="D600" s="127"/>
      <c r="E600" s="127"/>
      <c r="F600" s="127"/>
      <c r="G600" s="127"/>
      <c r="H600" s="94">
        <f>SUM(H601)</f>
        <v>0</v>
      </c>
    </row>
    <row r="601" spans="1:8" ht="15.75" customHeight="1">
      <c r="A601" s="33">
        <v>45811</v>
      </c>
      <c r="B601" s="139" t="s">
        <v>524</v>
      </c>
      <c r="C601" s="139"/>
      <c r="D601" s="139"/>
      <c r="E601" s="139"/>
      <c r="F601" s="139"/>
      <c r="G601" s="139"/>
      <c r="H601" s="95">
        <v>0</v>
      </c>
    </row>
    <row r="602" spans="1:8" ht="28.5" customHeight="1">
      <c r="A602" s="63">
        <v>5</v>
      </c>
      <c r="B602" s="184" t="s">
        <v>526</v>
      </c>
      <c r="C602" s="184"/>
      <c r="D602" s="184"/>
      <c r="E602" s="184"/>
      <c r="F602" s="184"/>
      <c r="G602" s="184"/>
      <c r="H602" s="100">
        <f>SUM(H603+H691+H716+H742+H827)</f>
        <v>0</v>
      </c>
    </row>
    <row r="603" spans="1:8" ht="18.75" customHeight="1">
      <c r="A603" s="60">
        <v>51</v>
      </c>
      <c r="B603" s="182" t="s">
        <v>527</v>
      </c>
      <c r="C603" s="182"/>
      <c r="D603" s="182"/>
      <c r="E603" s="182"/>
      <c r="F603" s="182"/>
      <c r="G603" s="182"/>
      <c r="H603" s="96">
        <f>SUM(H604+H617+H633+H637+H656+H669)</f>
        <v>0</v>
      </c>
    </row>
    <row r="604" spans="1:8" ht="24.75" customHeight="1">
      <c r="A604" s="52">
        <v>511</v>
      </c>
      <c r="B604" s="188" t="s">
        <v>733</v>
      </c>
      <c r="C604" s="189"/>
      <c r="D604" s="189"/>
      <c r="E604" s="189"/>
      <c r="F604" s="189"/>
      <c r="G604" s="190"/>
      <c r="H604" s="93">
        <f>SUM(H605+H608+H611+H614)</f>
        <v>0</v>
      </c>
    </row>
    <row r="605" spans="1:8" ht="12.75">
      <c r="A605" s="56" t="s">
        <v>529</v>
      </c>
      <c r="B605" s="127" t="s">
        <v>530</v>
      </c>
      <c r="C605" s="127"/>
      <c r="D605" s="127"/>
      <c r="E605" s="127"/>
      <c r="F605" s="127"/>
      <c r="G605" s="127"/>
      <c r="H605" s="94">
        <f>SUM(H606+H607)</f>
        <v>0</v>
      </c>
    </row>
    <row r="606" spans="1:8" ht="12.75">
      <c r="A606" s="33">
        <v>51131</v>
      </c>
      <c r="B606" s="139" t="s">
        <v>531</v>
      </c>
      <c r="C606" s="139"/>
      <c r="D606" s="139"/>
      <c r="E606" s="139"/>
      <c r="F606" s="139"/>
      <c r="G606" s="139"/>
      <c r="H606" s="95">
        <v>0</v>
      </c>
    </row>
    <row r="607" spans="1:8" ht="12.75">
      <c r="A607" s="33">
        <v>51132</v>
      </c>
      <c r="B607" s="139" t="s">
        <v>532</v>
      </c>
      <c r="C607" s="139"/>
      <c r="D607" s="139"/>
      <c r="E607" s="139"/>
      <c r="F607" s="139"/>
      <c r="G607" s="139"/>
      <c r="H607" s="95">
        <v>0</v>
      </c>
    </row>
    <row r="608" spans="1:8" ht="12.75">
      <c r="A608" s="66">
        <v>5114</v>
      </c>
      <c r="B608" s="134" t="s">
        <v>734</v>
      </c>
      <c r="C608" s="191"/>
      <c r="D608" s="191"/>
      <c r="E608" s="191"/>
      <c r="F608" s="191"/>
      <c r="G608" s="192"/>
      <c r="H608" s="114">
        <f>SUM(H609+H610)</f>
        <v>0</v>
      </c>
    </row>
    <row r="609" spans="1:8" ht="12.75">
      <c r="A609" s="67">
        <v>51141</v>
      </c>
      <c r="B609" s="68" t="s">
        <v>735</v>
      </c>
      <c r="C609" s="69"/>
      <c r="D609" s="69"/>
      <c r="E609" s="69"/>
      <c r="F609" s="69"/>
      <c r="G609" s="70"/>
      <c r="H609" s="104">
        <v>0</v>
      </c>
    </row>
    <row r="610" spans="1:8" ht="12.75">
      <c r="A610" s="67">
        <v>51142</v>
      </c>
      <c r="B610" s="68" t="s">
        <v>736</v>
      </c>
      <c r="C610" s="69"/>
      <c r="D610" s="69"/>
      <c r="E610" s="69"/>
      <c r="F610" s="69"/>
      <c r="G610" s="70"/>
      <c r="H610" s="104">
        <v>0</v>
      </c>
    </row>
    <row r="611" spans="1:8" ht="12.75">
      <c r="A611" s="66">
        <v>5115</v>
      </c>
      <c r="B611" s="71" t="s">
        <v>737</v>
      </c>
      <c r="C611" s="72"/>
      <c r="D611" s="72"/>
      <c r="E611" s="72"/>
      <c r="F611" s="72"/>
      <c r="G611" s="73"/>
      <c r="H611" s="114">
        <f>SUM(H612+H613)</f>
        <v>0</v>
      </c>
    </row>
    <row r="612" spans="1:8" ht="12.75">
      <c r="A612" s="67">
        <v>51151</v>
      </c>
      <c r="B612" s="68" t="s">
        <v>738</v>
      </c>
      <c r="C612" s="69"/>
      <c r="D612" s="69"/>
      <c r="E612" s="69"/>
      <c r="F612" s="69"/>
      <c r="G612" s="70"/>
      <c r="H612" s="104">
        <v>0</v>
      </c>
    </row>
    <row r="613" spans="1:8" ht="12.75">
      <c r="A613" s="67">
        <v>51152</v>
      </c>
      <c r="B613" s="68" t="s">
        <v>739</v>
      </c>
      <c r="C613" s="69"/>
      <c r="D613" s="69"/>
      <c r="E613" s="69"/>
      <c r="F613" s="69"/>
      <c r="G613" s="70"/>
      <c r="H613" s="104">
        <v>0</v>
      </c>
    </row>
    <row r="614" spans="1:8" ht="12.75">
      <c r="A614" s="57">
        <v>5116</v>
      </c>
      <c r="B614" s="134" t="s">
        <v>742</v>
      </c>
      <c r="C614" s="135"/>
      <c r="D614" s="135"/>
      <c r="E614" s="135"/>
      <c r="F614" s="135"/>
      <c r="G614" s="136"/>
      <c r="H614" s="112">
        <f>SUM(H615+H616)</f>
        <v>0</v>
      </c>
    </row>
    <row r="615" spans="1:8" ht="12.75">
      <c r="A615" s="74">
        <v>51161</v>
      </c>
      <c r="B615" s="131" t="s">
        <v>740</v>
      </c>
      <c r="C615" s="132"/>
      <c r="D615" s="132"/>
      <c r="E615" s="132"/>
      <c r="F615" s="132"/>
      <c r="G615" s="133"/>
      <c r="H615" s="95">
        <v>0</v>
      </c>
    </row>
    <row r="616" spans="1:8" ht="12.75">
      <c r="A616" s="74">
        <v>51162</v>
      </c>
      <c r="B616" s="131" t="s">
        <v>741</v>
      </c>
      <c r="C616" s="132"/>
      <c r="D616" s="132"/>
      <c r="E616" s="132"/>
      <c r="F616" s="132"/>
      <c r="G616" s="133"/>
      <c r="H616" s="95">
        <v>0</v>
      </c>
    </row>
    <row r="617" spans="1:8" ht="18" customHeight="1">
      <c r="A617" s="52">
        <v>512</v>
      </c>
      <c r="B617" s="159" t="s">
        <v>533</v>
      </c>
      <c r="C617" s="159"/>
      <c r="D617" s="159"/>
      <c r="E617" s="159"/>
      <c r="F617" s="159"/>
      <c r="G617" s="159"/>
      <c r="H617" s="93">
        <f>SUM(H618+H621+H624+H627+H630)</f>
        <v>0</v>
      </c>
    </row>
    <row r="618" spans="1:8" ht="12.75">
      <c r="A618" s="56" t="s">
        <v>534</v>
      </c>
      <c r="B618" s="127" t="s">
        <v>535</v>
      </c>
      <c r="C618" s="127"/>
      <c r="D618" s="127"/>
      <c r="E618" s="127"/>
      <c r="F618" s="127"/>
      <c r="G618" s="127"/>
      <c r="H618" s="102">
        <f>SUM(H619+H620)</f>
        <v>0</v>
      </c>
    </row>
    <row r="619" spans="1:8" ht="12.75">
      <c r="A619" s="33">
        <v>51211</v>
      </c>
      <c r="B619" s="139" t="s">
        <v>536</v>
      </c>
      <c r="C619" s="139"/>
      <c r="D619" s="139"/>
      <c r="E619" s="139"/>
      <c r="F619" s="139"/>
      <c r="G619" s="139"/>
      <c r="H619" s="95">
        <v>0</v>
      </c>
    </row>
    <row r="620" spans="1:8" ht="12.75">
      <c r="A620" s="33">
        <v>51212</v>
      </c>
      <c r="B620" s="139" t="s">
        <v>537</v>
      </c>
      <c r="C620" s="139"/>
      <c r="D620" s="139"/>
      <c r="E620" s="139"/>
      <c r="F620" s="139"/>
      <c r="G620" s="139"/>
      <c r="H620" s="95">
        <v>0</v>
      </c>
    </row>
    <row r="621" spans="1:8" ht="12.75">
      <c r="A621" s="56" t="s">
        <v>538</v>
      </c>
      <c r="B621" s="127" t="s">
        <v>539</v>
      </c>
      <c r="C621" s="127"/>
      <c r="D621" s="127"/>
      <c r="E621" s="127"/>
      <c r="F621" s="127"/>
      <c r="G621" s="127"/>
      <c r="H621" s="102">
        <f>SUM(H622+H623)</f>
        <v>0</v>
      </c>
    </row>
    <row r="622" spans="1:8" ht="12.75">
      <c r="A622" s="33">
        <v>51221</v>
      </c>
      <c r="B622" s="139" t="s">
        <v>540</v>
      </c>
      <c r="C622" s="139"/>
      <c r="D622" s="139"/>
      <c r="E622" s="139"/>
      <c r="F622" s="139"/>
      <c r="G622" s="139"/>
      <c r="H622" s="95">
        <v>0</v>
      </c>
    </row>
    <row r="623" spans="1:8" ht="12.75">
      <c r="A623" s="33">
        <v>51222</v>
      </c>
      <c r="B623" s="139" t="s">
        <v>541</v>
      </c>
      <c r="C623" s="139"/>
      <c r="D623" s="139"/>
      <c r="E623" s="139"/>
      <c r="F623" s="139"/>
      <c r="G623" s="139"/>
      <c r="H623" s="95">
        <v>0</v>
      </c>
    </row>
    <row r="624" spans="1:8" ht="12.75">
      <c r="A624" s="57" t="s">
        <v>743</v>
      </c>
      <c r="B624" s="134" t="s">
        <v>744</v>
      </c>
      <c r="C624" s="217"/>
      <c r="D624" s="217"/>
      <c r="E624" s="217"/>
      <c r="F624" s="217"/>
      <c r="G624" s="218"/>
      <c r="H624" s="112">
        <f>SUM(H625+H626)</f>
        <v>0</v>
      </c>
    </row>
    <row r="625" spans="1:8" ht="12.75">
      <c r="A625" s="33">
        <v>51321</v>
      </c>
      <c r="B625" s="131" t="s">
        <v>745</v>
      </c>
      <c r="C625" s="132"/>
      <c r="D625" s="132"/>
      <c r="E625" s="132"/>
      <c r="F625" s="132"/>
      <c r="G625" s="133"/>
      <c r="H625" s="105">
        <v>0</v>
      </c>
    </row>
    <row r="626" spans="1:8" ht="12.75">
      <c r="A626" s="33">
        <v>51322</v>
      </c>
      <c r="B626" s="131" t="s">
        <v>746</v>
      </c>
      <c r="C626" s="132"/>
      <c r="D626" s="132"/>
      <c r="E626" s="132"/>
      <c r="F626" s="132"/>
      <c r="G626" s="133"/>
      <c r="H626" s="105">
        <v>0</v>
      </c>
    </row>
    <row r="627" spans="1:8" ht="12.75">
      <c r="A627" s="57" t="s">
        <v>748</v>
      </c>
      <c r="B627" s="134" t="s">
        <v>749</v>
      </c>
      <c r="C627" s="135"/>
      <c r="D627" s="135"/>
      <c r="E627" s="135"/>
      <c r="F627" s="135"/>
      <c r="G627" s="136"/>
      <c r="H627" s="112">
        <f>H628+H629</f>
        <v>0</v>
      </c>
    </row>
    <row r="628" spans="1:8" ht="12.75">
      <c r="A628" s="33">
        <v>51331</v>
      </c>
      <c r="B628" s="131" t="s">
        <v>750</v>
      </c>
      <c r="C628" s="132"/>
      <c r="D628" s="132"/>
      <c r="E628" s="132"/>
      <c r="F628" s="132"/>
      <c r="G628" s="133"/>
      <c r="H628" s="105">
        <v>0</v>
      </c>
    </row>
    <row r="629" spans="1:8" ht="12.75">
      <c r="A629" s="33">
        <v>51332</v>
      </c>
      <c r="B629" s="131" t="s">
        <v>751</v>
      </c>
      <c r="C629" s="132"/>
      <c r="D629" s="132"/>
      <c r="E629" s="132"/>
      <c r="F629" s="132"/>
      <c r="G629" s="133"/>
      <c r="H629" s="105">
        <v>0</v>
      </c>
    </row>
    <row r="630" spans="1:8" ht="12.75">
      <c r="A630" s="57" t="s">
        <v>752</v>
      </c>
      <c r="B630" s="134" t="s">
        <v>753</v>
      </c>
      <c r="C630" s="135"/>
      <c r="D630" s="135"/>
      <c r="E630" s="135"/>
      <c r="F630" s="135"/>
      <c r="G630" s="136"/>
      <c r="H630" s="112">
        <f>H631+H632</f>
        <v>0</v>
      </c>
    </row>
    <row r="631" spans="1:8" ht="12.75">
      <c r="A631" s="33">
        <v>51341</v>
      </c>
      <c r="B631" s="131" t="s">
        <v>754</v>
      </c>
      <c r="C631" s="132"/>
      <c r="D631" s="132"/>
      <c r="E631" s="132"/>
      <c r="F631" s="132"/>
      <c r="G631" s="133"/>
      <c r="H631" s="105">
        <v>0</v>
      </c>
    </row>
    <row r="632" spans="1:8" ht="12.75">
      <c r="A632" s="33">
        <v>51342</v>
      </c>
      <c r="B632" s="131" t="s">
        <v>755</v>
      </c>
      <c r="C632" s="132"/>
      <c r="D632" s="132"/>
      <c r="E632" s="132"/>
      <c r="F632" s="132"/>
      <c r="G632" s="133"/>
      <c r="H632" s="105">
        <v>0</v>
      </c>
    </row>
    <row r="633" spans="1:8" ht="18" customHeight="1">
      <c r="A633" s="52">
        <v>514</v>
      </c>
      <c r="B633" s="159" t="s">
        <v>542</v>
      </c>
      <c r="C633" s="159"/>
      <c r="D633" s="159"/>
      <c r="E633" s="159"/>
      <c r="F633" s="159"/>
      <c r="G633" s="159"/>
      <c r="H633" s="101">
        <f>SUM(H634)</f>
        <v>0</v>
      </c>
    </row>
    <row r="634" spans="1:8" ht="12.75">
      <c r="A634" s="56" t="s">
        <v>543</v>
      </c>
      <c r="B634" s="127" t="s">
        <v>544</v>
      </c>
      <c r="C634" s="127"/>
      <c r="D634" s="127"/>
      <c r="E634" s="127"/>
      <c r="F634" s="127"/>
      <c r="G634" s="127"/>
      <c r="H634" s="94">
        <f>SUM(H635:H636)</f>
        <v>0</v>
      </c>
    </row>
    <row r="635" spans="1:8" ht="12.75">
      <c r="A635" s="33">
        <v>51411</v>
      </c>
      <c r="B635" s="139" t="s">
        <v>545</v>
      </c>
      <c r="C635" s="139"/>
      <c r="D635" s="139"/>
      <c r="E635" s="139"/>
      <c r="F635" s="139"/>
      <c r="G635" s="139"/>
      <c r="H635" s="95">
        <v>0</v>
      </c>
    </row>
    <row r="636" spans="1:8" ht="12.75">
      <c r="A636" s="33">
        <v>51412</v>
      </c>
      <c r="B636" s="139" t="s">
        <v>546</v>
      </c>
      <c r="C636" s="139"/>
      <c r="D636" s="139"/>
      <c r="E636" s="139"/>
      <c r="F636" s="139"/>
      <c r="G636" s="139"/>
      <c r="H636" s="95">
        <v>0</v>
      </c>
    </row>
    <row r="637" spans="1:8" ht="12.75">
      <c r="A637" s="52">
        <v>515</v>
      </c>
      <c r="B637" s="52" t="s">
        <v>547</v>
      </c>
      <c r="C637" s="65"/>
      <c r="D637" s="65"/>
      <c r="E637" s="65"/>
      <c r="F637" s="65"/>
      <c r="G637" s="65"/>
      <c r="H637" s="101">
        <f>SUM(H638+H641+H644+H647+H650+H653)</f>
        <v>0</v>
      </c>
    </row>
    <row r="638" spans="1:8" ht="12.75" customHeight="1">
      <c r="A638" s="75" t="s">
        <v>747</v>
      </c>
      <c r="B638" s="71" t="s">
        <v>757</v>
      </c>
      <c r="C638" s="76"/>
      <c r="D638" s="76"/>
      <c r="E638" s="76"/>
      <c r="F638" s="76"/>
      <c r="G638" s="77"/>
      <c r="H638" s="112">
        <f>H639+H640</f>
        <v>0</v>
      </c>
    </row>
    <row r="639" spans="1:8" ht="12.75">
      <c r="A639" s="78">
        <v>51531</v>
      </c>
      <c r="B639" s="68" t="s">
        <v>756</v>
      </c>
      <c r="C639" s="69"/>
      <c r="D639" s="69"/>
      <c r="E639" s="69"/>
      <c r="F639" s="69"/>
      <c r="G639" s="70"/>
      <c r="H639" s="104">
        <v>0</v>
      </c>
    </row>
    <row r="640" spans="1:8" ht="12.75">
      <c r="A640" s="33">
        <v>51532</v>
      </c>
      <c r="B640" s="131" t="s">
        <v>758</v>
      </c>
      <c r="C640" s="132"/>
      <c r="D640" s="132"/>
      <c r="E640" s="132"/>
      <c r="F640" s="132"/>
      <c r="G640" s="133"/>
      <c r="H640" s="95">
        <v>0</v>
      </c>
    </row>
    <row r="641" spans="1:8" ht="12.75">
      <c r="A641" s="57">
        <v>5154</v>
      </c>
      <c r="B641" s="134" t="s">
        <v>759</v>
      </c>
      <c r="C641" s="191"/>
      <c r="D641" s="191"/>
      <c r="E641" s="191"/>
      <c r="F641" s="191"/>
      <c r="G641" s="192"/>
      <c r="H641" s="112">
        <f>H642+H643</f>
        <v>0</v>
      </c>
    </row>
    <row r="642" spans="1:8" ht="12.75">
      <c r="A642" s="33">
        <v>51541</v>
      </c>
      <c r="B642" s="131" t="s">
        <v>760</v>
      </c>
      <c r="C642" s="132"/>
      <c r="D642" s="132"/>
      <c r="E642" s="132"/>
      <c r="F642" s="132"/>
      <c r="G642" s="133"/>
      <c r="H642" s="95">
        <v>0</v>
      </c>
    </row>
    <row r="643" spans="1:8" ht="12.75">
      <c r="A643" s="33">
        <v>51542</v>
      </c>
      <c r="B643" s="131" t="s">
        <v>761</v>
      </c>
      <c r="C643" s="132"/>
      <c r="D643" s="132"/>
      <c r="E643" s="132"/>
      <c r="F643" s="132"/>
      <c r="G643" s="133"/>
      <c r="H643" s="95">
        <v>0</v>
      </c>
    </row>
    <row r="644" spans="1:8" ht="12.75">
      <c r="A644" s="57">
        <v>5155</v>
      </c>
      <c r="B644" s="71" t="s">
        <v>762</v>
      </c>
      <c r="C644" s="76"/>
      <c r="D644" s="76"/>
      <c r="E644" s="76"/>
      <c r="F644" s="76"/>
      <c r="G644" s="77"/>
      <c r="H644" s="115">
        <f>H645+H646</f>
        <v>0</v>
      </c>
    </row>
    <row r="645" spans="1:8" ht="12.75">
      <c r="A645" s="33">
        <v>51551</v>
      </c>
      <c r="B645" s="68" t="s">
        <v>763</v>
      </c>
      <c r="C645" s="69"/>
      <c r="D645" s="69"/>
      <c r="E645" s="69"/>
      <c r="F645" s="69"/>
      <c r="G645" s="70"/>
      <c r="H645" s="95">
        <v>0</v>
      </c>
    </row>
    <row r="646" spans="1:8" ht="12.75">
      <c r="A646" s="33">
        <v>51552</v>
      </c>
      <c r="B646" s="68" t="s">
        <v>764</v>
      </c>
      <c r="C646" s="69"/>
      <c r="D646" s="69"/>
      <c r="E646" s="69"/>
      <c r="F646" s="69"/>
      <c r="G646" s="70"/>
      <c r="H646" s="104">
        <v>0</v>
      </c>
    </row>
    <row r="647" spans="1:8" ht="12.75">
      <c r="A647" s="57">
        <v>5156</v>
      </c>
      <c r="B647" s="71" t="s">
        <v>765</v>
      </c>
      <c r="C647" s="72"/>
      <c r="D647" s="72"/>
      <c r="E647" s="72"/>
      <c r="F647" s="72"/>
      <c r="G647" s="73"/>
      <c r="H647" s="112">
        <f>SUM(H648+H649)</f>
        <v>0</v>
      </c>
    </row>
    <row r="648" spans="1:8" ht="12.75">
      <c r="A648" s="33">
        <v>51561</v>
      </c>
      <c r="B648" s="68" t="s">
        <v>766</v>
      </c>
      <c r="C648" s="69"/>
      <c r="D648" s="69"/>
      <c r="E648" s="69"/>
      <c r="F648" s="69"/>
      <c r="G648" s="70"/>
      <c r="H648" s="95">
        <v>0</v>
      </c>
    </row>
    <row r="649" spans="1:8" ht="12.75">
      <c r="A649" s="33">
        <v>51562</v>
      </c>
      <c r="B649" s="68" t="s">
        <v>767</v>
      </c>
      <c r="C649" s="69"/>
      <c r="D649" s="69"/>
      <c r="E649" s="69"/>
      <c r="F649" s="69"/>
      <c r="G649" s="70"/>
      <c r="H649" s="95">
        <v>0</v>
      </c>
    </row>
    <row r="650" spans="1:8" ht="12.75">
      <c r="A650" s="57">
        <v>5157</v>
      </c>
      <c r="B650" s="71" t="s">
        <v>768</v>
      </c>
      <c r="C650" s="76"/>
      <c r="D650" s="76"/>
      <c r="E650" s="76"/>
      <c r="F650" s="72"/>
      <c r="G650" s="73"/>
      <c r="H650" s="112">
        <f>H651+H652</f>
        <v>0</v>
      </c>
    </row>
    <row r="651" spans="1:8" ht="12.75">
      <c r="A651" s="67">
        <v>51571</v>
      </c>
      <c r="B651" s="68" t="s">
        <v>769</v>
      </c>
      <c r="C651" s="79"/>
      <c r="D651" s="79"/>
      <c r="E651" s="79"/>
      <c r="F651" s="69"/>
      <c r="G651" s="70"/>
      <c r="H651" s="104">
        <v>0</v>
      </c>
    </row>
    <row r="652" spans="1:8" ht="12.75">
      <c r="A652" s="33">
        <v>51572</v>
      </c>
      <c r="B652" s="68" t="s">
        <v>770</v>
      </c>
      <c r="C652" s="69"/>
      <c r="D652" s="69"/>
      <c r="E652" s="69"/>
      <c r="F652" s="69"/>
      <c r="G652" s="70"/>
      <c r="H652" s="95">
        <v>0</v>
      </c>
    </row>
    <row r="653" spans="1:8" ht="12.75">
      <c r="A653" s="57">
        <v>5158</v>
      </c>
      <c r="B653" s="71" t="s">
        <v>771</v>
      </c>
      <c r="C653" s="76"/>
      <c r="D653" s="76"/>
      <c r="E653" s="76"/>
      <c r="F653" s="72"/>
      <c r="G653" s="73"/>
      <c r="H653" s="112">
        <f>H654+H655</f>
        <v>0</v>
      </c>
    </row>
    <row r="654" spans="1:8" ht="12.75">
      <c r="A654" s="33">
        <v>51581</v>
      </c>
      <c r="B654" s="219" t="s">
        <v>773</v>
      </c>
      <c r="C654" s="220"/>
      <c r="D654" s="220"/>
      <c r="E654" s="220"/>
      <c r="F654" s="220"/>
      <c r="G654" s="221"/>
      <c r="H654" s="95">
        <v>0</v>
      </c>
    </row>
    <row r="655" spans="1:8" ht="12.75">
      <c r="A655" s="33">
        <v>51582</v>
      </c>
      <c r="B655" s="68" t="s">
        <v>772</v>
      </c>
      <c r="C655" s="69"/>
      <c r="D655" s="69"/>
      <c r="E655" s="69"/>
      <c r="F655" s="69"/>
      <c r="G655" s="70"/>
      <c r="H655" s="95">
        <v>0</v>
      </c>
    </row>
    <row r="656" spans="1:8" ht="24" customHeight="1">
      <c r="A656" s="52">
        <v>516</v>
      </c>
      <c r="B656" s="200" t="s">
        <v>548</v>
      </c>
      <c r="C656" s="200"/>
      <c r="D656" s="200"/>
      <c r="E656" s="200"/>
      <c r="F656" s="200"/>
      <c r="G656" s="200"/>
      <c r="H656" s="93">
        <f>SUM(H657+H660+H663+H666)</f>
        <v>0</v>
      </c>
    </row>
    <row r="657" spans="1:8" ht="21.75" customHeight="1">
      <c r="A657" s="56" t="s">
        <v>774</v>
      </c>
      <c r="B657" s="197" t="s">
        <v>775</v>
      </c>
      <c r="C657" s="197"/>
      <c r="D657" s="197"/>
      <c r="E657" s="197"/>
      <c r="F657" s="197"/>
      <c r="G657" s="197"/>
      <c r="H657" s="94">
        <f>SUM(H658+H659)</f>
        <v>0</v>
      </c>
    </row>
    <row r="658" spans="1:8" ht="12.75">
      <c r="A658" s="33">
        <v>51631</v>
      </c>
      <c r="B658" s="193" t="s">
        <v>777</v>
      </c>
      <c r="C658" s="193"/>
      <c r="D658" s="193"/>
      <c r="E658" s="193"/>
      <c r="F658" s="193"/>
      <c r="G658" s="193"/>
      <c r="H658" s="95">
        <v>0</v>
      </c>
    </row>
    <row r="659" spans="1:8" ht="12.75">
      <c r="A659" s="33">
        <v>51632</v>
      </c>
      <c r="B659" s="193" t="s">
        <v>776</v>
      </c>
      <c r="C659" s="193"/>
      <c r="D659" s="193"/>
      <c r="E659" s="193"/>
      <c r="F659" s="193"/>
      <c r="G659" s="193"/>
      <c r="H659" s="95">
        <v>0</v>
      </c>
    </row>
    <row r="660" spans="1:8" ht="12.75">
      <c r="A660" s="56" t="s">
        <v>778</v>
      </c>
      <c r="B660" s="197" t="s">
        <v>779</v>
      </c>
      <c r="C660" s="197"/>
      <c r="D660" s="197"/>
      <c r="E660" s="197"/>
      <c r="F660" s="197"/>
      <c r="G660" s="197"/>
      <c r="H660" s="94">
        <f>SUM(H661+H662)</f>
        <v>0</v>
      </c>
    </row>
    <row r="661" spans="1:8" ht="12.75">
      <c r="A661" s="33">
        <v>51641</v>
      </c>
      <c r="B661" s="144" t="s">
        <v>780</v>
      </c>
      <c r="C661" s="198"/>
      <c r="D661" s="198"/>
      <c r="E661" s="198"/>
      <c r="F661" s="198"/>
      <c r="G661" s="199"/>
      <c r="H661" s="95">
        <v>0</v>
      </c>
    </row>
    <row r="662" spans="1:8" ht="12.75">
      <c r="A662" s="33">
        <v>51642</v>
      </c>
      <c r="B662" s="131" t="s">
        <v>781</v>
      </c>
      <c r="C662" s="132"/>
      <c r="D662" s="132"/>
      <c r="E662" s="132"/>
      <c r="F662" s="132"/>
      <c r="G662" s="133"/>
      <c r="H662" s="95">
        <v>0</v>
      </c>
    </row>
    <row r="663" spans="1:8" ht="12.75">
      <c r="A663" s="66" t="s">
        <v>782</v>
      </c>
      <c r="B663" s="197" t="s">
        <v>783</v>
      </c>
      <c r="C663" s="197"/>
      <c r="D663" s="197"/>
      <c r="E663" s="197"/>
      <c r="F663" s="197"/>
      <c r="G663" s="197"/>
      <c r="H663" s="112">
        <f>H664+H665</f>
        <v>0</v>
      </c>
    </row>
    <row r="664" spans="1:8" ht="12.75">
      <c r="A664" s="33">
        <v>51651</v>
      </c>
      <c r="B664" s="131" t="s">
        <v>784</v>
      </c>
      <c r="C664" s="132"/>
      <c r="D664" s="132"/>
      <c r="E664" s="132"/>
      <c r="F664" s="132"/>
      <c r="G664" s="133"/>
      <c r="H664" s="95">
        <v>0</v>
      </c>
    </row>
    <row r="665" spans="1:8" ht="12.75">
      <c r="A665" s="33">
        <v>51652</v>
      </c>
      <c r="B665" s="131" t="s">
        <v>785</v>
      </c>
      <c r="C665" s="132"/>
      <c r="D665" s="132"/>
      <c r="E665" s="132"/>
      <c r="F665" s="132"/>
      <c r="G665" s="133"/>
      <c r="H665" s="95">
        <v>0</v>
      </c>
    </row>
    <row r="666" spans="1:8" ht="12.75">
      <c r="A666" s="66" t="s">
        <v>786</v>
      </c>
      <c r="B666" s="197" t="s">
        <v>787</v>
      </c>
      <c r="C666" s="197"/>
      <c r="D666" s="197"/>
      <c r="E666" s="197"/>
      <c r="F666" s="197"/>
      <c r="G666" s="197"/>
      <c r="H666" s="112">
        <f>H667+H668</f>
        <v>0</v>
      </c>
    </row>
    <row r="667" spans="1:8" ht="12.75">
      <c r="A667" s="33">
        <v>51661</v>
      </c>
      <c r="B667" s="193" t="s">
        <v>788</v>
      </c>
      <c r="C667" s="193"/>
      <c r="D667" s="193"/>
      <c r="E667" s="193"/>
      <c r="F667" s="193"/>
      <c r="G667" s="193"/>
      <c r="H667" s="95">
        <v>0</v>
      </c>
    </row>
    <row r="668" spans="1:8" ht="12.75">
      <c r="A668" s="33">
        <v>51662</v>
      </c>
      <c r="B668" s="193" t="s">
        <v>789</v>
      </c>
      <c r="C668" s="193"/>
      <c r="D668" s="193"/>
      <c r="E668" s="193"/>
      <c r="F668" s="193"/>
      <c r="G668" s="193"/>
      <c r="H668" s="95">
        <v>0</v>
      </c>
    </row>
    <row r="669" spans="1:8" ht="19.5" customHeight="1">
      <c r="A669" s="52">
        <v>517</v>
      </c>
      <c r="B669" s="200" t="s">
        <v>528</v>
      </c>
      <c r="C669" s="200"/>
      <c r="D669" s="200"/>
      <c r="E669" s="200"/>
      <c r="F669" s="200"/>
      <c r="G669" s="200"/>
      <c r="H669" s="93">
        <f>SUM(H670+H673+H676+H679+H682+H685+H688)</f>
        <v>0</v>
      </c>
    </row>
    <row r="670" spans="1:8" ht="12.75">
      <c r="A670" s="66" t="s">
        <v>790</v>
      </c>
      <c r="B670" s="127" t="s">
        <v>794</v>
      </c>
      <c r="C670" s="127"/>
      <c r="D670" s="127"/>
      <c r="E670" s="127"/>
      <c r="F670" s="127"/>
      <c r="G670" s="127"/>
      <c r="H670" s="102">
        <f>SUM(H671:H672)</f>
        <v>0</v>
      </c>
    </row>
    <row r="671" spans="1:8" ht="12.75">
      <c r="A671" s="33">
        <v>51711</v>
      </c>
      <c r="B671" s="194" t="s">
        <v>791</v>
      </c>
      <c r="C671" s="195"/>
      <c r="D671" s="195"/>
      <c r="E671" s="195"/>
      <c r="F671" s="195"/>
      <c r="G671" s="196"/>
      <c r="H671" s="95">
        <v>0</v>
      </c>
    </row>
    <row r="672" spans="1:8" ht="12.75">
      <c r="A672" s="33">
        <v>51722</v>
      </c>
      <c r="B672" s="194" t="s">
        <v>792</v>
      </c>
      <c r="C672" s="195"/>
      <c r="D672" s="195"/>
      <c r="E672" s="195"/>
      <c r="F672" s="195"/>
      <c r="G672" s="196"/>
      <c r="H672" s="95">
        <v>0</v>
      </c>
    </row>
    <row r="673" spans="1:8" ht="12.75">
      <c r="A673" s="66" t="s">
        <v>793</v>
      </c>
      <c r="B673" s="127" t="s">
        <v>794</v>
      </c>
      <c r="C673" s="127"/>
      <c r="D673" s="127"/>
      <c r="E673" s="127"/>
      <c r="F673" s="127"/>
      <c r="G673" s="127"/>
      <c r="H673" s="102">
        <f>SUM(H674:H675)</f>
        <v>0</v>
      </c>
    </row>
    <row r="674" spans="1:8" ht="12.75">
      <c r="A674" s="33">
        <v>51721</v>
      </c>
      <c r="B674" s="194" t="s">
        <v>795</v>
      </c>
      <c r="C674" s="195"/>
      <c r="D674" s="195"/>
      <c r="E674" s="195"/>
      <c r="F674" s="195"/>
      <c r="G674" s="196"/>
      <c r="H674" s="95">
        <v>0</v>
      </c>
    </row>
    <row r="675" spans="1:8" ht="12.75">
      <c r="A675" s="33">
        <v>51722</v>
      </c>
      <c r="B675" s="194" t="s">
        <v>804</v>
      </c>
      <c r="C675" s="195"/>
      <c r="D675" s="195"/>
      <c r="E675" s="195"/>
      <c r="F675" s="195"/>
      <c r="G675" s="196"/>
      <c r="H675" s="95">
        <v>0</v>
      </c>
    </row>
    <row r="676" spans="1:8" ht="12.75">
      <c r="A676" s="66" t="s">
        <v>796</v>
      </c>
      <c r="B676" s="127" t="s">
        <v>797</v>
      </c>
      <c r="C676" s="127"/>
      <c r="D676" s="127"/>
      <c r="E676" s="127"/>
      <c r="F676" s="127"/>
      <c r="G676" s="127"/>
      <c r="H676" s="102">
        <f>SUM(H677+H678)</f>
        <v>0</v>
      </c>
    </row>
    <row r="677" spans="1:8" ht="14.25" customHeight="1">
      <c r="A677" s="33">
        <v>51731</v>
      </c>
      <c r="B677" s="194" t="s">
        <v>798</v>
      </c>
      <c r="C677" s="195"/>
      <c r="D677" s="195"/>
      <c r="E677" s="195"/>
      <c r="F677" s="195"/>
      <c r="G677" s="196"/>
      <c r="H677" s="95">
        <v>0</v>
      </c>
    </row>
    <row r="678" spans="1:8" ht="12.75">
      <c r="A678" s="33">
        <v>51732</v>
      </c>
      <c r="B678" s="194" t="s">
        <v>799</v>
      </c>
      <c r="C678" s="195"/>
      <c r="D678" s="195"/>
      <c r="E678" s="195"/>
      <c r="F678" s="195"/>
      <c r="G678" s="196"/>
      <c r="H678" s="95">
        <v>0</v>
      </c>
    </row>
    <row r="679" spans="1:8" ht="12.75">
      <c r="A679" s="66" t="s">
        <v>800</v>
      </c>
      <c r="B679" s="127" t="s">
        <v>801</v>
      </c>
      <c r="C679" s="127"/>
      <c r="D679" s="127"/>
      <c r="E679" s="127"/>
      <c r="F679" s="127"/>
      <c r="G679" s="127"/>
      <c r="H679" s="102">
        <f>SUM(H680+H681)</f>
        <v>0</v>
      </c>
    </row>
    <row r="680" spans="1:8" ht="12.75">
      <c r="A680" s="33">
        <v>51741</v>
      </c>
      <c r="B680" s="194" t="s">
        <v>803</v>
      </c>
      <c r="C680" s="195"/>
      <c r="D680" s="195"/>
      <c r="E680" s="195"/>
      <c r="F680" s="195"/>
      <c r="G680" s="196"/>
      <c r="H680" s="95">
        <v>0</v>
      </c>
    </row>
    <row r="681" spans="1:8" ht="12.75">
      <c r="A681" s="33">
        <v>51742</v>
      </c>
      <c r="B681" s="194" t="s">
        <v>802</v>
      </c>
      <c r="C681" s="195"/>
      <c r="D681" s="195"/>
      <c r="E681" s="195"/>
      <c r="F681" s="195"/>
      <c r="G681" s="196"/>
      <c r="H681" s="95">
        <v>0</v>
      </c>
    </row>
    <row r="682" spans="1:8" ht="12.75">
      <c r="A682" s="66" t="s">
        <v>805</v>
      </c>
      <c r="B682" s="127" t="s">
        <v>806</v>
      </c>
      <c r="C682" s="127"/>
      <c r="D682" s="127"/>
      <c r="E682" s="127"/>
      <c r="F682" s="127"/>
      <c r="G682" s="127"/>
      <c r="H682" s="102">
        <f>SUM(H683+H684)</f>
        <v>0</v>
      </c>
    </row>
    <row r="683" spans="1:8" ht="12.75">
      <c r="A683" s="67">
        <v>51751</v>
      </c>
      <c r="B683" s="126" t="s">
        <v>807</v>
      </c>
      <c r="C683" s="126"/>
      <c r="D683" s="126"/>
      <c r="E683" s="126"/>
      <c r="F683" s="126"/>
      <c r="G683" s="126"/>
      <c r="H683" s="104">
        <v>0</v>
      </c>
    </row>
    <row r="684" spans="1:8" ht="12.75">
      <c r="A684" s="67">
        <v>51752</v>
      </c>
      <c r="B684" s="126" t="s">
        <v>808</v>
      </c>
      <c r="C684" s="126"/>
      <c r="D684" s="126"/>
      <c r="E684" s="126"/>
      <c r="F684" s="126"/>
      <c r="G684" s="126"/>
      <c r="H684" s="104">
        <v>0</v>
      </c>
    </row>
    <row r="685" spans="1:8" ht="12.75">
      <c r="A685" s="66" t="s">
        <v>809</v>
      </c>
      <c r="B685" s="157" t="s">
        <v>810</v>
      </c>
      <c r="C685" s="137"/>
      <c r="D685" s="137"/>
      <c r="E685" s="137"/>
      <c r="F685" s="137"/>
      <c r="G685" s="138"/>
      <c r="H685" s="106">
        <f>SUM(H686+H687)</f>
        <v>0</v>
      </c>
    </row>
    <row r="686" spans="1:8" ht="12.75">
      <c r="A686" s="67">
        <v>51761</v>
      </c>
      <c r="B686" s="222" t="s">
        <v>811</v>
      </c>
      <c r="C686" s="223"/>
      <c r="D686" s="223"/>
      <c r="E686" s="223"/>
      <c r="F686" s="223"/>
      <c r="G686" s="224"/>
      <c r="H686" s="104">
        <v>0</v>
      </c>
    </row>
    <row r="687" spans="1:8" ht="12.75">
      <c r="A687" s="67">
        <v>51762</v>
      </c>
      <c r="B687" s="222" t="s">
        <v>812</v>
      </c>
      <c r="C687" s="223"/>
      <c r="D687" s="223"/>
      <c r="E687" s="223"/>
      <c r="F687" s="223"/>
      <c r="G687" s="224"/>
      <c r="H687" s="104">
        <v>0</v>
      </c>
    </row>
    <row r="688" spans="1:8" ht="12.75">
      <c r="A688" s="66" t="s">
        <v>915</v>
      </c>
      <c r="B688" s="157" t="s">
        <v>813</v>
      </c>
      <c r="C688" s="225"/>
      <c r="D688" s="225"/>
      <c r="E688" s="225"/>
      <c r="F688" s="225"/>
      <c r="G688" s="226"/>
      <c r="H688" s="106">
        <f>SUM(H689+H690)</f>
        <v>0</v>
      </c>
    </row>
    <row r="689" spans="1:8" ht="12.75">
      <c r="A689" s="67">
        <v>51771</v>
      </c>
      <c r="B689" s="222" t="s">
        <v>814</v>
      </c>
      <c r="C689" s="223"/>
      <c r="D689" s="223"/>
      <c r="E689" s="223"/>
      <c r="F689" s="223"/>
      <c r="G689" s="224"/>
      <c r="H689" s="104">
        <v>0</v>
      </c>
    </row>
    <row r="690" spans="1:8" ht="12" customHeight="1">
      <c r="A690" s="67">
        <v>51772</v>
      </c>
      <c r="B690" s="222" t="s">
        <v>815</v>
      </c>
      <c r="C690" s="223"/>
      <c r="D690" s="223"/>
      <c r="E690" s="223"/>
      <c r="F690" s="223"/>
      <c r="G690" s="224"/>
      <c r="H690" s="104">
        <v>0</v>
      </c>
    </row>
    <row r="691" spans="1:8" ht="19.5" customHeight="1">
      <c r="A691" s="60">
        <v>52</v>
      </c>
      <c r="B691" s="182" t="s">
        <v>549</v>
      </c>
      <c r="C691" s="182"/>
      <c r="D691" s="182"/>
      <c r="E691" s="182"/>
      <c r="F691" s="182"/>
      <c r="G691" s="182"/>
      <c r="H691" s="96">
        <f>SUM(H692+H697+H702+H709)</f>
        <v>0</v>
      </c>
    </row>
    <row r="692" spans="1:8" ht="19.5" customHeight="1">
      <c r="A692" s="52">
        <v>521</v>
      </c>
      <c r="B692" s="159" t="s">
        <v>550</v>
      </c>
      <c r="C692" s="159"/>
      <c r="D692" s="159"/>
      <c r="E692" s="159"/>
      <c r="F692" s="159"/>
      <c r="G692" s="159"/>
      <c r="H692" s="101">
        <f>SUM(H693+H695)</f>
        <v>0</v>
      </c>
    </row>
    <row r="693" spans="1:8" ht="12.75">
      <c r="A693" s="56" t="s">
        <v>551</v>
      </c>
      <c r="B693" s="127" t="s">
        <v>552</v>
      </c>
      <c r="C693" s="127"/>
      <c r="D693" s="127"/>
      <c r="E693" s="127"/>
      <c r="F693" s="127"/>
      <c r="G693" s="127"/>
      <c r="H693" s="102">
        <f>SUM(H694)</f>
        <v>0</v>
      </c>
    </row>
    <row r="694" spans="1:8" ht="12.75">
      <c r="A694" s="33">
        <v>52111</v>
      </c>
      <c r="B694" s="139" t="s">
        <v>553</v>
      </c>
      <c r="C694" s="139"/>
      <c r="D694" s="139"/>
      <c r="E694" s="139"/>
      <c r="F694" s="139"/>
      <c r="G694" s="139"/>
      <c r="H694" s="95">
        <v>0</v>
      </c>
    </row>
    <row r="695" spans="1:8" ht="12.75">
      <c r="A695" s="56" t="s">
        <v>554</v>
      </c>
      <c r="B695" s="127" t="s">
        <v>555</v>
      </c>
      <c r="C695" s="127"/>
      <c r="D695" s="127"/>
      <c r="E695" s="127"/>
      <c r="F695" s="127"/>
      <c r="G695" s="127"/>
      <c r="H695" s="102">
        <f>SUM(H696)</f>
        <v>0</v>
      </c>
    </row>
    <row r="696" spans="1:8" ht="12.75">
      <c r="A696" s="33">
        <v>52121</v>
      </c>
      <c r="B696" s="139" t="s">
        <v>555</v>
      </c>
      <c r="C696" s="139"/>
      <c r="D696" s="139"/>
      <c r="E696" s="139"/>
      <c r="F696" s="139"/>
      <c r="G696" s="139"/>
      <c r="H696" s="95">
        <v>0</v>
      </c>
    </row>
    <row r="697" spans="1:8" ht="12.75">
      <c r="A697" s="52">
        <v>522</v>
      </c>
      <c r="B697" s="159" t="s">
        <v>556</v>
      </c>
      <c r="C697" s="159"/>
      <c r="D697" s="159"/>
      <c r="E697" s="159"/>
      <c r="F697" s="159"/>
      <c r="G697" s="159"/>
      <c r="H697" s="93">
        <f>SUM(H698+H700)</f>
        <v>0</v>
      </c>
    </row>
    <row r="698" spans="1:8" ht="12.75">
      <c r="A698" s="56" t="s">
        <v>557</v>
      </c>
      <c r="B698" s="127" t="s">
        <v>558</v>
      </c>
      <c r="C698" s="127"/>
      <c r="D698" s="127"/>
      <c r="E698" s="127"/>
      <c r="F698" s="127"/>
      <c r="G698" s="127"/>
      <c r="H698" s="102">
        <f>SUM(H699)</f>
        <v>0</v>
      </c>
    </row>
    <row r="699" spans="1:8" ht="12.75">
      <c r="A699" s="33">
        <v>52212</v>
      </c>
      <c r="B699" s="139" t="s">
        <v>558</v>
      </c>
      <c r="C699" s="139"/>
      <c r="D699" s="139"/>
      <c r="E699" s="139"/>
      <c r="F699" s="139"/>
      <c r="G699" s="139"/>
      <c r="H699" s="95">
        <v>0</v>
      </c>
    </row>
    <row r="700" spans="1:8" ht="12.75">
      <c r="A700" s="56" t="s">
        <v>559</v>
      </c>
      <c r="B700" s="127" t="s">
        <v>560</v>
      </c>
      <c r="C700" s="127"/>
      <c r="D700" s="127"/>
      <c r="E700" s="127"/>
      <c r="F700" s="127"/>
      <c r="G700" s="127"/>
      <c r="H700" s="102">
        <f>SUM(H701)</f>
        <v>0</v>
      </c>
    </row>
    <row r="701" spans="1:8" ht="12.75">
      <c r="A701" s="33">
        <v>52222</v>
      </c>
      <c r="B701" s="139" t="s">
        <v>560</v>
      </c>
      <c r="C701" s="139"/>
      <c r="D701" s="139"/>
      <c r="E701" s="139"/>
      <c r="F701" s="139"/>
      <c r="G701" s="139"/>
      <c r="H701" s="95">
        <v>0</v>
      </c>
    </row>
    <row r="702" spans="1:8" ht="12.75">
      <c r="A702" s="52">
        <v>523</v>
      </c>
      <c r="B702" s="159" t="s">
        <v>561</v>
      </c>
      <c r="C702" s="159"/>
      <c r="D702" s="159"/>
      <c r="E702" s="159"/>
      <c r="F702" s="159"/>
      <c r="G702" s="159"/>
      <c r="H702" s="101">
        <f>SUM(H703+H706)</f>
        <v>0</v>
      </c>
    </row>
    <row r="703" spans="1:8" ht="12.75">
      <c r="A703" s="56" t="s">
        <v>562</v>
      </c>
      <c r="B703" s="127" t="s">
        <v>563</v>
      </c>
      <c r="C703" s="127"/>
      <c r="D703" s="127"/>
      <c r="E703" s="127"/>
      <c r="F703" s="127"/>
      <c r="G703" s="127"/>
      <c r="H703" s="102">
        <f>SUM(H704+H705)</f>
        <v>0</v>
      </c>
    </row>
    <row r="704" spans="1:8" ht="12.75">
      <c r="A704" s="33">
        <v>52311</v>
      </c>
      <c r="B704" s="139" t="s">
        <v>564</v>
      </c>
      <c r="C704" s="139"/>
      <c r="D704" s="139"/>
      <c r="E704" s="139"/>
      <c r="F704" s="139"/>
      <c r="G704" s="139"/>
      <c r="H704" s="95">
        <v>0</v>
      </c>
    </row>
    <row r="705" spans="1:8" ht="12.75">
      <c r="A705" s="33">
        <v>52312</v>
      </c>
      <c r="B705" s="139" t="s">
        <v>565</v>
      </c>
      <c r="C705" s="139"/>
      <c r="D705" s="139"/>
      <c r="E705" s="139"/>
      <c r="F705" s="139"/>
      <c r="G705" s="139"/>
      <c r="H705" s="95">
        <v>0</v>
      </c>
    </row>
    <row r="706" spans="1:8" ht="12.75">
      <c r="A706" s="56" t="s">
        <v>566</v>
      </c>
      <c r="B706" s="127" t="s">
        <v>567</v>
      </c>
      <c r="C706" s="127"/>
      <c r="D706" s="127"/>
      <c r="E706" s="127"/>
      <c r="F706" s="127"/>
      <c r="G706" s="127"/>
      <c r="H706" s="102">
        <f>SUM(H707+H708)</f>
        <v>0</v>
      </c>
    </row>
    <row r="707" spans="1:8" ht="12.75">
      <c r="A707" s="33">
        <v>52321</v>
      </c>
      <c r="B707" s="139" t="s">
        <v>568</v>
      </c>
      <c r="C707" s="139"/>
      <c r="D707" s="139"/>
      <c r="E707" s="139"/>
      <c r="F707" s="139"/>
      <c r="G707" s="139"/>
      <c r="H707" s="95">
        <v>0</v>
      </c>
    </row>
    <row r="708" spans="1:8" ht="12.75">
      <c r="A708" s="33">
        <v>52322</v>
      </c>
      <c r="B708" s="139" t="s">
        <v>569</v>
      </c>
      <c r="C708" s="139"/>
      <c r="D708" s="139"/>
      <c r="E708" s="139"/>
      <c r="F708" s="139"/>
      <c r="G708" s="139"/>
      <c r="H708" s="95">
        <v>0</v>
      </c>
    </row>
    <row r="709" spans="1:8" ht="12.75">
      <c r="A709" s="52">
        <v>524</v>
      </c>
      <c r="B709" s="159" t="s">
        <v>570</v>
      </c>
      <c r="C709" s="159"/>
      <c r="D709" s="159"/>
      <c r="E709" s="159"/>
      <c r="F709" s="159"/>
      <c r="G709" s="159"/>
      <c r="H709" s="101">
        <f>SUM(H710+H713)</f>
        <v>0</v>
      </c>
    </row>
    <row r="710" spans="1:8" ht="12.75">
      <c r="A710" s="56" t="s">
        <v>571</v>
      </c>
      <c r="B710" s="127" t="s">
        <v>572</v>
      </c>
      <c r="C710" s="127"/>
      <c r="D710" s="127"/>
      <c r="E710" s="127"/>
      <c r="F710" s="127"/>
      <c r="G710" s="127"/>
      <c r="H710" s="102">
        <f>SUM(H711+H712)</f>
        <v>0</v>
      </c>
    </row>
    <row r="711" spans="1:8" ht="12.75">
      <c r="A711" s="33">
        <v>52411</v>
      </c>
      <c r="B711" s="139" t="s">
        <v>573</v>
      </c>
      <c r="C711" s="139"/>
      <c r="D711" s="139"/>
      <c r="E711" s="139"/>
      <c r="F711" s="139"/>
      <c r="G711" s="139"/>
      <c r="H711" s="95">
        <v>0</v>
      </c>
    </row>
    <row r="712" spans="1:8" ht="12.75">
      <c r="A712" s="33">
        <v>52412</v>
      </c>
      <c r="B712" s="139" t="s">
        <v>574</v>
      </c>
      <c r="C712" s="139"/>
      <c r="D712" s="139"/>
      <c r="E712" s="139"/>
      <c r="F712" s="139"/>
      <c r="G712" s="139"/>
      <c r="H712" s="95">
        <v>0</v>
      </c>
    </row>
    <row r="713" spans="1:8" ht="12.75">
      <c r="A713" s="56" t="s">
        <v>575</v>
      </c>
      <c r="B713" s="127" t="s">
        <v>576</v>
      </c>
      <c r="C713" s="127"/>
      <c r="D713" s="127"/>
      <c r="E713" s="127"/>
      <c r="F713" s="127"/>
      <c r="G713" s="127"/>
      <c r="H713" s="102">
        <f>SUM(H714+H715)</f>
        <v>0</v>
      </c>
    </row>
    <row r="714" spans="1:8" ht="12.75">
      <c r="A714" s="33">
        <v>52421</v>
      </c>
      <c r="B714" s="139" t="s">
        <v>577</v>
      </c>
      <c r="C714" s="139"/>
      <c r="D714" s="139"/>
      <c r="E714" s="139"/>
      <c r="F714" s="139"/>
      <c r="G714" s="139"/>
      <c r="H714" s="95">
        <v>0</v>
      </c>
    </row>
    <row r="715" spans="1:8" ht="12.75">
      <c r="A715" s="33">
        <v>52422</v>
      </c>
      <c r="B715" s="139" t="s">
        <v>578</v>
      </c>
      <c r="C715" s="139"/>
      <c r="D715" s="139"/>
      <c r="E715" s="139"/>
      <c r="F715" s="139"/>
      <c r="G715" s="139"/>
      <c r="H715" s="95">
        <v>0</v>
      </c>
    </row>
    <row r="716" spans="1:8" ht="23.25" customHeight="1">
      <c r="A716" s="60">
        <v>53</v>
      </c>
      <c r="B716" s="182" t="s">
        <v>579</v>
      </c>
      <c r="C716" s="182"/>
      <c r="D716" s="182"/>
      <c r="E716" s="182"/>
      <c r="F716" s="182"/>
      <c r="G716" s="182"/>
      <c r="H716" s="92">
        <f>SUM(H717+H725+H728+H737)</f>
        <v>0</v>
      </c>
    </row>
    <row r="717" spans="1:8" ht="12.75">
      <c r="A717" s="52">
        <v>531</v>
      </c>
      <c r="B717" s="159" t="s">
        <v>928</v>
      </c>
      <c r="C717" s="159"/>
      <c r="D717" s="159"/>
      <c r="E717" s="159"/>
      <c r="F717" s="159"/>
      <c r="G717" s="159"/>
      <c r="H717" s="101">
        <f>SUM(H718+H720+H723)</f>
        <v>0</v>
      </c>
    </row>
    <row r="718" spans="1:8" ht="12.75">
      <c r="A718" s="66">
        <v>5312</v>
      </c>
      <c r="B718" s="127" t="s">
        <v>580</v>
      </c>
      <c r="C718" s="127"/>
      <c r="D718" s="127"/>
      <c r="E718" s="127"/>
      <c r="F718" s="127"/>
      <c r="G718" s="127"/>
      <c r="H718" s="102">
        <f>SUM(H719)</f>
        <v>0</v>
      </c>
    </row>
    <row r="719" spans="1:8" ht="12.75">
      <c r="A719" s="33">
        <v>53122</v>
      </c>
      <c r="B719" s="131" t="s">
        <v>816</v>
      </c>
      <c r="C719" s="132"/>
      <c r="D719" s="132"/>
      <c r="E719" s="132"/>
      <c r="F719" s="132"/>
      <c r="G719" s="133"/>
      <c r="H719" s="105">
        <v>0</v>
      </c>
    </row>
    <row r="720" spans="1:8" ht="12.75">
      <c r="A720" s="57">
        <v>5313</v>
      </c>
      <c r="B720" s="127" t="s">
        <v>817</v>
      </c>
      <c r="C720" s="127"/>
      <c r="D720" s="127"/>
      <c r="E720" s="127"/>
      <c r="F720" s="127"/>
      <c r="G720" s="127"/>
      <c r="H720" s="112">
        <f>H721+H722</f>
        <v>0</v>
      </c>
    </row>
    <row r="721" spans="1:8" ht="12.75">
      <c r="A721" s="33">
        <v>53132</v>
      </c>
      <c r="B721" s="131" t="s">
        <v>818</v>
      </c>
      <c r="C721" s="132"/>
      <c r="D721" s="132"/>
      <c r="E721" s="132"/>
      <c r="F721" s="132"/>
      <c r="G721" s="133"/>
      <c r="H721" s="105">
        <v>0</v>
      </c>
    </row>
    <row r="722" spans="1:8" ht="12.75">
      <c r="A722" s="33">
        <v>53122</v>
      </c>
      <c r="B722" s="131" t="s">
        <v>816</v>
      </c>
      <c r="C722" s="132"/>
      <c r="D722" s="132"/>
      <c r="E722" s="132"/>
      <c r="F722" s="132"/>
      <c r="G722" s="133"/>
      <c r="H722" s="105">
        <v>0</v>
      </c>
    </row>
    <row r="723" spans="1:8" ht="12.75">
      <c r="A723" s="57">
        <v>5314</v>
      </c>
      <c r="B723" s="127" t="s">
        <v>819</v>
      </c>
      <c r="C723" s="227"/>
      <c r="D723" s="227"/>
      <c r="E723" s="227"/>
      <c r="F723" s="227"/>
      <c r="G723" s="227"/>
      <c r="H723" s="112">
        <f>H724</f>
        <v>0</v>
      </c>
    </row>
    <row r="724" spans="1:8" ht="12.75">
      <c r="A724" s="33">
        <v>53142</v>
      </c>
      <c r="B724" s="126" t="s">
        <v>819</v>
      </c>
      <c r="C724" s="126"/>
      <c r="D724" s="126"/>
      <c r="E724" s="126"/>
      <c r="F724" s="126"/>
      <c r="G724" s="126"/>
      <c r="H724" s="105">
        <v>0</v>
      </c>
    </row>
    <row r="725" spans="1:8" ht="12.75">
      <c r="A725" s="52">
        <v>532</v>
      </c>
      <c r="B725" s="159" t="s">
        <v>580</v>
      </c>
      <c r="C725" s="159"/>
      <c r="D725" s="159"/>
      <c r="E725" s="159"/>
      <c r="F725" s="159"/>
      <c r="G725" s="159"/>
      <c r="H725" s="101">
        <f>SUM(H726)</f>
        <v>0</v>
      </c>
    </row>
    <row r="726" spans="1:8" ht="12.75">
      <c r="A726" s="56" t="s">
        <v>581</v>
      </c>
      <c r="B726" s="127" t="s">
        <v>580</v>
      </c>
      <c r="C726" s="127"/>
      <c r="D726" s="127"/>
      <c r="E726" s="127"/>
      <c r="F726" s="127"/>
      <c r="G726" s="127"/>
      <c r="H726" s="102">
        <f>SUM(H727)</f>
        <v>0</v>
      </c>
    </row>
    <row r="727" spans="1:8" ht="12.75">
      <c r="A727" s="33">
        <v>53212</v>
      </c>
      <c r="B727" s="139" t="s">
        <v>580</v>
      </c>
      <c r="C727" s="139"/>
      <c r="D727" s="139"/>
      <c r="E727" s="139"/>
      <c r="F727" s="139"/>
      <c r="G727" s="139"/>
      <c r="H727" s="95">
        <v>0</v>
      </c>
    </row>
    <row r="728" spans="1:8" ht="12.75">
      <c r="A728" s="52">
        <v>533</v>
      </c>
      <c r="B728" s="159" t="s">
        <v>929</v>
      </c>
      <c r="C728" s="159"/>
      <c r="D728" s="159"/>
      <c r="E728" s="159"/>
      <c r="F728" s="159"/>
      <c r="G728" s="159"/>
      <c r="H728" s="101">
        <f>SUM(H729+H733)</f>
        <v>0</v>
      </c>
    </row>
    <row r="729" spans="1:8" ht="12.75">
      <c r="A729" s="56" t="s">
        <v>582</v>
      </c>
      <c r="B729" s="127" t="s">
        <v>820</v>
      </c>
      <c r="C729" s="127"/>
      <c r="D729" s="127"/>
      <c r="E729" s="127"/>
      <c r="F729" s="127"/>
      <c r="G729" s="127"/>
      <c r="H729" s="102">
        <f>SUM(H730+H731+H732)</f>
        <v>0</v>
      </c>
    </row>
    <row r="730" spans="1:8" ht="12.75">
      <c r="A730" s="33">
        <v>53313</v>
      </c>
      <c r="B730" s="131" t="s">
        <v>821</v>
      </c>
      <c r="C730" s="132"/>
      <c r="D730" s="132"/>
      <c r="E730" s="132"/>
      <c r="F730" s="132"/>
      <c r="G730" s="133"/>
      <c r="H730" s="105">
        <v>0</v>
      </c>
    </row>
    <row r="731" spans="1:8" ht="12.75">
      <c r="A731" s="33">
        <v>53314</v>
      </c>
      <c r="B731" s="131" t="s">
        <v>822</v>
      </c>
      <c r="C731" s="132"/>
      <c r="D731" s="132"/>
      <c r="E731" s="132"/>
      <c r="F731" s="132"/>
      <c r="G731" s="133"/>
      <c r="H731" s="105">
        <v>0</v>
      </c>
    </row>
    <row r="732" spans="1:8" ht="12.75">
      <c r="A732" s="33">
        <v>53315</v>
      </c>
      <c r="B732" s="131" t="s">
        <v>823</v>
      </c>
      <c r="C732" s="132"/>
      <c r="D732" s="132"/>
      <c r="E732" s="132"/>
      <c r="F732" s="132"/>
      <c r="G732" s="133"/>
      <c r="H732" s="105">
        <v>0</v>
      </c>
    </row>
    <row r="733" spans="1:8" ht="12.75">
      <c r="A733" s="56" t="s">
        <v>583</v>
      </c>
      <c r="B733" s="127" t="s">
        <v>930</v>
      </c>
      <c r="C733" s="127"/>
      <c r="D733" s="127"/>
      <c r="E733" s="127"/>
      <c r="F733" s="127"/>
      <c r="G733" s="127"/>
      <c r="H733" s="102">
        <f>SUM(H734+H735+H736)</f>
        <v>0</v>
      </c>
    </row>
    <row r="734" spans="1:8" ht="12.75">
      <c r="A734" s="33">
        <v>53323</v>
      </c>
      <c r="B734" s="131" t="s">
        <v>824</v>
      </c>
      <c r="C734" s="132"/>
      <c r="D734" s="132"/>
      <c r="E734" s="132"/>
      <c r="F734" s="132"/>
      <c r="G734" s="133"/>
      <c r="H734" s="95">
        <v>0</v>
      </c>
    </row>
    <row r="735" spans="1:8" ht="12.75">
      <c r="A735" s="33">
        <v>53324</v>
      </c>
      <c r="B735" s="131" t="s">
        <v>825</v>
      </c>
      <c r="C735" s="132"/>
      <c r="D735" s="132"/>
      <c r="E735" s="132"/>
      <c r="F735" s="132"/>
      <c r="G735" s="133"/>
      <c r="H735" s="95">
        <v>0</v>
      </c>
    </row>
    <row r="736" spans="1:8" ht="12.75">
      <c r="A736" s="33">
        <v>53325</v>
      </c>
      <c r="B736" s="131" t="s">
        <v>826</v>
      </c>
      <c r="C736" s="132"/>
      <c r="D736" s="132"/>
      <c r="E736" s="132"/>
      <c r="F736" s="132"/>
      <c r="G736" s="133"/>
      <c r="H736" s="95">
        <v>0</v>
      </c>
    </row>
    <row r="737" spans="1:8" ht="12.75">
      <c r="A737" s="52">
        <v>534</v>
      </c>
      <c r="B737" s="159" t="s">
        <v>584</v>
      </c>
      <c r="C737" s="159"/>
      <c r="D737" s="159"/>
      <c r="E737" s="159"/>
      <c r="F737" s="159"/>
      <c r="G737" s="159"/>
      <c r="H737" s="101">
        <f>SUM(H738+H740)</f>
        <v>0</v>
      </c>
    </row>
    <row r="738" spans="1:8" ht="12.75">
      <c r="A738" s="56" t="s">
        <v>585</v>
      </c>
      <c r="B738" s="127" t="s">
        <v>586</v>
      </c>
      <c r="C738" s="127"/>
      <c r="D738" s="127"/>
      <c r="E738" s="127"/>
      <c r="F738" s="127"/>
      <c r="G738" s="127"/>
      <c r="H738" s="102">
        <f>SUM(H739)</f>
        <v>0</v>
      </c>
    </row>
    <row r="739" spans="1:8" ht="12.75">
      <c r="A739" s="33">
        <v>53412</v>
      </c>
      <c r="B739" s="139" t="s">
        <v>586</v>
      </c>
      <c r="C739" s="139"/>
      <c r="D739" s="139"/>
      <c r="E739" s="139"/>
      <c r="F739" s="139"/>
      <c r="G739" s="139"/>
      <c r="H739" s="95">
        <v>0</v>
      </c>
    </row>
    <row r="740" spans="1:8" ht="12.75">
      <c r="A740" s="56" t="s">
        <v>587</v>
      </c>
      <c r="B740" s="127" t="s">
        <v>588</v>
      </c>
      <c r="C740" s="127"/>
      <c r="D740" s="127"/>
      <c r="E740" s="127"/>
      <c r="F740" s="127"/>
      <c r="G740" s="127"/>
      <c r="H740" s="102">
        <f>SUM(H741)</f>
        <v>0</v>
      </c>
    </row>
    <row r="741" spans="1:8" ht="15" customHeight="1">
      <c r="A741" s="33">
        <v>53422</v>
      </c>
      <c r="B741" s="139" t="s">
        <v>588</v>
      </c>
      <c r="C741" s="139"/>
      <c r="D741" s="139"/>
      <c r="E741" s="139"/>
      <c r="F741" s="139"/>
      <c r="G741" s="139"/>
      <c r="H741" s="95">
        <v>0</v>
      </c>
    </row>
    <row r="742" spans="1:8" ht="21" customHeight="1">
      <c r="A742" s="60">
        <v>54</v>
      </c>
      <c r="B742" s="182" t="s">
        <v>931</v>
      </c>
      <c r="C742" s="182"/>
      <c r="D742" s="182"/>
      <c r="E742" s="182"/>
      <c r="F742" s="182"/>
      <c r="G742" s="182"/>
      <c r="H742" s="96">
        <f>SUM(H743+H756+H766+H770+H789+H802)</f>
        <v>0</v>
      </c>
    </row>
    <row r="743" spans="1:8" ht="24" customHeight="1">
      <c r="A743" s="52">
        <v>541</v>
      </c>
      <c r="B743" s="200" t="s">
        <v>932</v>
      </c>
      <c r="C743" s="200"/>
      <c r="D743" s="200"/>
      <c r="E743" s="200"/>
      <c r="F743" s="200"/>
      <c r="G743" s="200"/>
      <c r="H743" s="93">
        <f>SUM(H744+H747+H750+H753)</f>
        <v>0</v>
      </c>
    </row>
    <row r="744" spans="1:8" ht="12.75">
      <c r="A744" s="56" t="s">
        <v>590</v>
      </c>
      <c r="B744" s="127" t="s">
        <v>591</v>
      </c>
      <c r="C744" s="127"/>
      <c r="D744" s="127"/>
      <c r="E744" s="127"/>
      <c r="F744" s="127"/>
      <c r="G744" s="127"/>
      <c r="H744" s="94">
        <f>SUM(H745+H746)</f>
        <v>0</v>
      </c>
    </row>
    <row r="745" spans="1:8" ht="12.75">
      <c r="A745" s="33">
        <v>54131</v>
      </c>
      <c r="B745" s="139" t="s">
        <v>592</v>
      </c>
      <c r="C745" s="139"/>
      <c r="D745" s="139"/>
      <c r="E745" s="139"/>
      <c r="F745" s="139"/>
      <c r="G745" s="139"/>
      <c r="H745" s="95">
        <v>0</v>
      </c>
    </row>
    <row r="746" spans="1:8" ht="12.75">
      <c r="A746" s="33">
        <v>54132</v>
      </c>
      <c r="B746" s="139" t="s">
        <v>593</v>
      </c>
      <c r="C746" s="139"/>
      <c r="D746" s="139"/>
      <c r="E746" s="139"/>
      <c r="F746" s="139"/>
      <c r="G746" s="139"/>
      <c r="H746" s="95">
        <v>0</v>
      </c>
    </row>
    <row r="747" spans="1:8" ht="12.75">
      <c r="A747" s="56" t="s">
        <v>827</v>
      </c>
      <c r="B747" s="127" t="s">
        <v>828</v>
      </c>
      <c r="C747" s="127"/>
      <c r="D747" s="127"/>
      <c r="E747" s="127"/>
      <c r="F747" s="127"/>
      <c r="G747" s="127"/>
      <c r="H747" s="94">
        <f>SUM(H748:H749)</f>
        <v>0</v>
      </c>
    </row>
    <row r="748" spans="1:8" ht="12.75">
      <c r="A748" s="33">
        <v>54141</v>
      </c>
      <c r="B748" s="131" t="s">
        <v>829</v>
      </c>
      <c r="C748" s="132"/>
      <c r="D748" s="132"/>
      <c r="E748" s="132"/>
      <c r="F748" s="132"/>
      <c r="G748" s="133"/>
      <c r="H748" s="95">
        <v>0</v>
      </c>
    </row>
    <row r="749" spans="1:8" ht="12.75">
      <c r="A749" s="33">
        <v>54142</v>
      </c>
      <c r="B749" s="131" t="s">
        <v>830</v>
      </c>
      <c r="C749" s="132"/>
      <c r="D749" s="132"/>
      <c r="E749" s="132"/>
      <c r="F749" s="132"/>
      <c r="G749" s="133"/>
      <c r="H749" s="95">
        <v>0</v>
      </c>
    </row>
    <row r="750" spans="1:8" ht="12.75">
      <c r="A750" s="66">
        <v>5415</v>
      </c>
      <c r="B750" s="127" t="s">
        <v>831</v>
      </c>
      <c r="C750" s="127"/>
      <c r="D750" s="127"/>
      <c r="E750" s="127"/>
      <c r="F750" s="127"/>
      <c r="G750" s="127"/>
      <c r="H750" s="94">
        <f>SUM(H751:H752)</f>
        <v>0</v>
      </c>
    </row>
    <row r="751" spans="1:8" ht="12.75">
      <c r="A751" s="33">
        <v>54151</v>
      </c>
      <c r="B751" s="131" t="s">
        <v>832</v>
      </c>
      <c r="C751" s="132"/>
      <c r="D751" s="132"/>
      <c r="E751" s="132"/>
      <c r="F751" s="132"/>
      <c r="G751" s="133"/>
      <c r="H751" s="95">
        <v>0</v>
      </c>
    </row>
    <row r="752" spans="1:8" ht="12.75">
      <c r="A752" s="33">
        <v>54152</v>
      </c>
      <c r="B752" s="131" t="s">
        <v>833</v>
      </c>
      <c r="C752" s="132"/>
      <c r="D752" s="132"/>
      <c r="E752" s="132"/>
      <c r="F752" s="132"/>
      <c r="G752" s="133"/>
      <c r="H752" s="95">
        <v>0</v>
      </c>
    </row>
    <row r="753" spans="1:8" ht="12.75">
      <c r="A753" s="66">
        <v>5416</v>
      </c>
      <c r="B753" s="127" t="s">
        <v>834</v>
      </c>
      <c r="C753" s="127"/>
      <c r="D753" s="127"/>
      <c r="E753" s="127"/>
      <c r="F753" s="127"/>
      <c r="G753" s="127"/>
      <c r="H753" s="94">
        <f>SUM(H754:H755)</f>
        <v>0</v>
      </c>
    </row>
    <row r="754" spans="1:8" ht="12.75">
      <c r="A754" s="33">
        <v>54161</v>
      </c>
      <c r="B754" s="126" t="s">
        <v>835</v>
      </c>
      <c r="C754" s="126"/>
      <c r="D754" s="126"/>
      <c r="E754" s="126"/>
      <c r="F754" s="126"/>
      <c r="G754" s="126"/>
      <c r="H754" s="95">
        <v>0</v>
      </c>
    </row>
    <row r="755" spans="1:8" ht="12.75">
      <c r="A755" s="33">
        <v>54162</v>
      </c>
      <c r="B755" s="126" t="s">
        <v>836</v>
      </c>
      <c r="C755" s="126"/>
      <c r="D755" s="126"/>
      <c r="E755" s="126"/>
      <c r="F755" s="126"/>
      <c r="G755" s="126"/>
      <c r="H755" s="95">
        <v>0</v>
      </c>
    </row>
    <row r="756" spans="1:8" ht="21.75" customHeight="1">
      <c r="A756" s="52">
        <v>542</v>
      </c>
      <c r="B756" s="159" t="s">
        <v>933</v>
      </c>
      <c r="C756" s="159"/>
      <c r="D756" s="159"/>
      <c r="E756" s="159"/>
      <c r="F756" s="159"/>
      <c r="G756" s="159"/>
      <c r="H756" s="101">
        <f>SUM(H757+H760+H763)</f>
        <v>0</v>
      </c>
    </row>
    <row r="757" spans="1:11" ht="20.25" customHeight="1">
      <c r="A757" s="66">
        <v>5422</v>
      </c>
      <c r="B757" s="127" t="s">
        <v>837</v>
      </c>
      <c r="C757" s="127"/>
      <c r="D757" s="127"/>
      <c r="E757" s="127"/>
      <c r="F757" s="127"/>
      <c r="G757" s="127"/>
      <c r="H757" s="102">
        <f>SUM(H758+H759)</f>
        <v>0</v>
      </c>
      <c r="K757" s="31"/>
    </row>
    <row r="758" spans="1:8" ht="18" customHeight="1">
      <c r="A758" s="33">
        <v>54221</v>
      </c>
      <c r="B758" s="126" t="s">
        <v>838</v>
      </c>
      <c r="C758" s="126"/>
      <c r="D758" s="126"/>
      <c r="E758" s="126"/>
      <c r="F758" s="126"/>
      <c r="G758" s="126"/>
      <c r="H758" s="105">
        <v>0</v>
      </c>
    </row>
    <row r="759" spans="1:8" ht="15.75" customHeight="1">
      <c r="A759" s="33">
        <v>54222</v>
      </c>
      <c r="B759" s="126" t="s">
        <v>839</v>
      </c>
      <c r="C759" s="126"/>
      <c r="D759" s="126"/>
      <c r="E759" s="126"/>
      <c r="F759" s="126"/>
      <c r="G759" s="126"/>
      <c r="H759" s="105">
        <v>0</v>
      </c>
    </row>
    <row r="760" spans="1:8" ht="15.75" customHeight="1">
      <c r="A760" s="66">
        <v>5423</v>
      </c>
      <c r="B760" s="127" t="s">
        <v>840</v>
      </c>
      <c r="C760" s="127"/>
      <c r="D760" s="127"/>
      <c r="E760" s="127"/>
      <c r="F760" s="127"/>
      <c r="G760" s="127"/>
      <c r="H760" s="102">
        <f>SUM(H761+H762)</f>
        <v>0</v>
      </c>
    </row>
    <row r="761" spans="1:8" ht="15.75" customHeight="1">
      <c r="A761" s="33">
        <v>54231</v>
      </c>
      <c r="B761" s="126" t="s">
        <v>841</v>
      </c>
      <c r="C761" s="126"/>
      <c r="D761" s="126"/>
      <c r="E761" s="126"/>
      <c r="F761" s="126"/>
      <c r="G761" s="126"/>
      <c r="H761" s="105">
        <v>0</v>
      </c>
    </row>
    <row r="762" spans="1:8" ht="15.75" customHeight="1">
      <c r="A762" s="33">
        <v>54232</v>
      </c>
      <c r="B762" s="126" t="s">
        <v>842</v>
      </c>
      <c r="C762" s="126"/>
      <c r="D762" s="126"/>
      <c r="E762" s="126"/>
      <c r="F762" s="126"/>
      <c r="G762" s="126"/>
      <c r="H762" s="105">
        <v>0</v>
      </c>
    </row>
    <row r="763" spans="1:8" ht="18.75" customHeight="1">
      <c r="A763" s="66">
        <v>5424</v>
      </c>
      <c r="B763" s="201" t="s">
        <v>843</v>
      </c>
      <c r="C763" s="202"/>
      <c r="D763" s="202"/>
      <c r="E763" s="202"/>
      <c r="F763" s="202"/>
      <c r="G763" s="203"/>
      <c r="H763" s="112">
        <f>H764+H765</f>
        <v>0</v>
      </c>
    </row>
    <row r="764" spans="1:11" ht="18" customHeight="1">
      <c r="A764" s="80">
        <v>54241</v>
      </c>
      <c r="B764" s="228" t="s">
        <v>844</v>
      </c>
      <c r="C764" s="229"/>
      <c r="D764" s="229"/>
      <c r="E764" s="229"/>
      <c r="F764" s="229"/>
      <c r="G764" s="230"/>
      <c r="H764" s="107">
        <v>0</v>
      </c>
      <c r="K764" s="32"/>
    </row>
    <row r="765" spans="1:8" ht="15" customHeight="1">
      <c r="A765" s="80">
        <v>54242</v>
      </c>
      <c r="B765" s="228" t="s">
        <v>845</v>
      </c>
      <c r="C765" s="229"/>
      <c r="D765" s="229"/>
      <c r="E765" s="229"/>
      <c r="F765" s="229"/>
      <c r="G765" s="230"/>
      <c r="H765" s="107">
        <v>0</v>
      </c>
    </row>
    <row r="766" spans="1:8" ht="18" customHeight="1">
      <c r="A766" s="52">
        <v>543</v>
      </c>
      <c r="B766" s="159" t="s">
        <v>594</v>
      </c>
      <c r="C766" s="159"/>
      <c r="D766" s="159"/>
      <c r="E766" s="159"/>
      <c r="F766" s="159"/>
      <c r="G766" s="159"/>
      <c r="H766" s="101">
        <f>SUM(H767)</f>
        <v>0</v>
      </c>
    </row>
    <row r="767" spans="1:8" ht="16.5" customHeight="1">
      <c r="A767" s="56" t="s">
        <v>595</v>
      </c>
      <c r="B767" s="127" t="s">
        <v>594</v>
      </c>
      <c r="C767" s="127"/>
      <c r="D767" s="127"/>
      <c r="E767" s="127"/>
      <c r="F767" s="127"/>
      <c r="G767" s="127"/>
      <c r="H767" s="103">
        <f>SUM(H768+H769)</f>
        <v>0</v>
      </c>
    </row>
    <row r="768" spans="1:8" ht="17.25" customHeight="1">
      <c r="A768" s="33">
        <v>54311</v>
      </c>
      <c r="B768" s="139" t="s">
        <v>596</v>
      </c>
      <c r="C768" s="139"/>
      <c r="D768" s="139"/>
      <c r="E768" s="139"/>
      <c r="F768" s="139"/>
      <c r="G768" s="139"/>
      <c r="H768" s="95">
        <v>0</v>
      </c>
    </row>
    <row r="769" spans="1:8" ht="18" customHeight="1">
      <c r="A769" s="33">
        <v>54312</v>
      </c>
      <c r="B769" s="139" t="s">
        <v>597</v>
      </c>
      <c r="C769" s="139"/>
      <c r="D769" s="139"/>
      <c r="E769" s="139"/>
      <c r="F769" s="139"/>
      <c r="G769" s="139"/>
      <c r="H769" s="95">
        <v>0</v>
      </c>
    </row>
    <row r="770" spans="1:8" ht="15.75" customHeight="1">
      <c r="A770" s="52">
        <v>544</v>
      </c>
      <c r="B770" s="159" t="s">
        <v>934</v>
      </c>
      <c r="C770" s="159"/>
      <c r="D770" s="159"/>
      <c r="E770" s="159"/>
      <c r="F770" s="159"/>
      <c r="G770" s="159"/>
      <c r="H770" s="101">
        <f>SUM(H771+H774+H777+H780+H783+H786)</f>
        <v>0</v>
      </c>
    </row>
    <row r="771" spans="1:8" ht="24.75" customHeight="1">
      <c r="A771" s="56" t="s">
        <v>846</v>
      </c>
      <c r="B771" s="197" t="s">
        <v>847</v>
      </c>
      <c r="C771" s="197"/>
      <c r="D771" s="197"/>
      <c r="E771" s="197"/>
      <c r="F771" s="197"/>
      <c r="G771" s="197"/>
      <c r="H771" s="102">
        <f>SUM(H772+H773)</f>
        <v>0</v>
      </c>
    </row>
    <row r="772" spans="1:8" ht="17.25" customHeight="1">
      <c r="A772" s="33">
        <v>54431</v>
      </c>
      <c r="B772" s="131" t="s">
        <v>848</v>
      </c>
      <c r="C772" s="132"/>
      <c r="D772" s="132"/>
      <c r="E772" s="132"/>
      <c r="F772" s="132"/>
      <c r="G772" s="133"/>
      <c r="H772" s="105">
        <v>0</v>
      </c>
    </row>
    <row r="773" spans="1:8" ht="21.75" customHeight="1">
      <c r="A773" s="33">
        <v>54432</v>
      </c>
      <c r="B773" s="131" t="s">
        <v>849</v>
      </c>
      <c r="C773" s="132"/>
      <c r="D773" s="132"/>
      <c r="E773" s="132"/>
      <c r="F773" s="132"/>
      <c r="G773" s="133"/>
      <c r="H773" s="105">
        <v>0</v>
      </c>
    </row>
    <row r="774" spans="1:8" ht="21.75" customHeight="1">
      <c r="A774" s="56" t="s">
        <v>850</v>
      </c>
      <c r="B774" s="197" t="s">
        <v>851</v>
      </c>
      <c r="C774" s="197"/>
      <c r="D774" s="197"/>
      <c r="E774" s="197"/>
      <c r="F774" s="197"/>
      <c r="G774" s="197"/>
      <c r="H774" s="102">
        <f>SUM(H775+H776)</f>
        <v>0</v>
      </c>
    </row>
    <row r="775" spans="1:8" ht="24" customHeight="1">
      <c r="A775" s="81">
        <v>54441</v>
      </c>
      <c r="B775" s="193" t="s">
        <v>852</v>
      </c>
      <c r="C775" s="193"/>
      <c r="D775" s="193"/>
      <c r="E775" s="193"/>
      <c r="F775" s="193"/>
      <c r="G775" s="193"/>
      <c r="H775" s="108">
        <v>0</v>
      </c>
    </row>
    <row r="776" spans="1:8" ht="21.75" customHeight="1">
      <c r="A776" s="81">
        <v>54442</v>
      </c>
      <c r="B776" s="193" t="s">
        <v>853</v>
      </c>
      <c r="C776" s="193"/>
      <c r="D776" s="193"/>
      <c r="E776" s="193"/>
      <c r="F776" s="193"/>
      <c r="G776" s="193"/>
      <c r="H776" s="104">
        <v>0</v>
      </c>
    </row>
    <row r="777" spans="1:8" ht="25.5" customHeight="1">
      <c r="A777" s="56" t="s">
        <v>854</v>
      </c>
      <c r="B777" s="197" t="s">
        <v>855</v>
      </c>
      <c r="C777" s="197"/>
      <c r="D777" s="197"/>
      <c r="E777" s="197"/>
      <c r="F777" s="197"/>
      <c r="G777" s="197"/>
      <c r="H777" s="106">
        <f>SUM(H778+H779)</f>
        <v>0</v>
      </c>
    </row>
    <row r="778" spans="1:8" ht="24.75" customHeight="1">
      <c r="A778" s="81">
        <v>54451</v>
      </c>
      <c r="B778" s="194" t="s">
        <v>856</v>
      </c>
      <c r="C778" s="195"/>
      <c r="D778" s="195"/>
      <c r="E778" s="195"/>
      <c r="F778" s="195"/>
      <c r="G778" s="196"/>
      <c r="H778" s="104">
        <v>0</v>
      </c>
    </row>
    <row r="779" spans="1:8" ht="21.75" customHeight="1">
      <c r="A779" s="81">
        <v>54452</v>
      </c>
      <c r="B779" s="194" t="s">
        <v>857</v>
      </c>
      <c r="C779" s="195"/>
      <c r="D779" s="195"/>
      <c r="E779" s="195"/>
      <c r="F779" s="195"/>
      <c r="G779" s="196"/>
      <c r="H779" s="104">
        <v>0</v>
      </c>
    </row>
    <row r="780" spans="1:8" ht="21.75" customHeight="1">
      <c r="A780" s="56" t="s">
        <v>858</v>
      </c>
      <c r="B780" s="197" t="s">
        <v>859</v>
      </c>
      <c r="C780" s="197"/>
      <c r="D780" s="197"/>
      <c r="E780" s="197"/>
      <c r="F780" s="197"/>
      <c r="G780" s="197"/>
      <c r="H780" s="106">
        <f>SUM(H781+H782)</f>
        <v>0</v>
      </c>
    </row>
    <row r="781" spans="1:8" ht="18" customHeight="1">
      <c r="A781" s="81">
        <v>54461</v>
      </c>
      <c r="B781" s="194" t="s">
        <v>860</v>
      </c>
      <c r="C781" s="195"/>
      <c r="D781" s="195"/>
      <c r="E781" s="195"/>
      <c r="F781" s="195"/>
      <c r="G781" s="196"/>
      <c r="H781" s="104">
        <v>0</v>
      </c>
    </row>
    <row r="782" spans="1:8" ht="18" customHeight="1">
      <c r="A782" s="81">
        <v>54462</v>
      </c>
      <c r="B782" s="194" t="s">
        <v>861</v>
      </c>
      <c r="C782" s="195"/>
      <c r="D782" s="195"/>
      <c r="E782" s="195"/>
      <c r="F782" s="195"/>
      <c r="G782" s="196"/>
      <c r="H782" s="104">
        <v>0</v>
      </c>
    </row>
    <row r="783" spans="1:8" ht="21.75" customHeight="1">
      <c r="A783" s="82" t="s">
        <v>862</v>
      </c>
      <c r="B783" s="174" t="s">
        <v>863</v>
      </c>
      <c r="C783" s="175"/>
      <c r="D783" s="175"/>
      <c r="E783" s="175"/>
      <c r="F783" s="175"/>
      <c r="G783" s="176"/>
      <c r="H783" s="106">
        <f>SUM(H784+H785)</f>
        <v>0</v>
      </c>
    </row>
    <row r="784" spans="1:8" ht="21.75" customHeight="1">
      <c r="A784" s="81">
        <v>54471</v>
      </c>
      <c r="B784" s="194" t="s">
        <v>864</v>
      </c>
      <c r="C784" s="195"/>
      <c r="D784" s="195"/>
      <c r="E784" s="195"/>
      <c r="F784" s="195"/>
      <c r="G784" s="196"/>
      <c r="H784" s="104">
        <v>0</v>
      </c>
    </row>
    <row r="785" spans="1:8" ht="21.75" customHeight="1">
      <c r="A785" s="81">
        <v>54472</v>
      </c>
      <c r="B785" s="194" t="s">
        <v>865</v>
      </c>
      <c r="C785" s="195"/>
      <c r="D785" s="195"/>
      <c r="E785" s="195"/>
      <c r="F785" s="195"/>
      <c r="G785" s="196"/>
      <c r="H785" s="104">
        <v>0</v>
      </c>
    </row>
    <row r="786" spans="1:8" ht="21.75" customHeight="1">
      <c r="A786" s="57" t="s">
        <v>866</v>
      </c>
      <c r="B786" s="134" t="s">
        <v>867</v>
      </c>
      <c r="C786" s="135"/>
      <c r="D786" s="135"/>
      <c r="E786" s="135"/>
      <c r="F786" s="135"/>
      <c r="G786" s="136"/>
      <c r="H786" s="112">
        <f>SUM(H787+H788)</f>
        <v>0</v>
      </c>
    </row>
    <row r="787" spans="1:8" ht="21.75" customHeight="1">
      <c r="A787" s="83">
        <v>54481</v>
      </c>
      <c r="B787" s="68" t="s">
        <v>913</v>
      </c>
      <c r="C787" s="79"/>
      <c r="D787" s="79"/>
      <c r="E787" s="79"/>
      <c r="F787" s="79"/>
      <c r="G787" s="84"/>
      <c r="H787" s="108">
        <v>0</v>
      </c>
    </row>
    <row r="788" spans="1:8" ht="21.75" customHeight="1">
      <c r="A788" s="83">
        <v>54482</v>
      </c>
      <c r="B788" s="68" t="s">
        <v>914</v>
      </c>
      <c r="C788" s="79"/>
      <c r="D788" s="79"/>
      <c r="E788" s="79"/>
      <c r="F788" s="79"/>
      <c r="G788" s="84"/>
      <c r="H788" s="108">
        <v>0</v>
      </c>
    </row>
    <row r="789" spans="1:8" ht="21.75" customHeight="1">
      <c r="A789" s="52">
        <v>545</v>
      </c>
      <c r="B789" s="200" t="s">
        <v>868</v>
      </c>
      <c r="C789" s="200"/>
      <c r="D789" s="200"/>
      <c r="E789" s="200"/>
      <c r="F789" s="200"/>
      <c r="G789" s="200"/>
      <c r="H789" s="101">
        <f>SUM(H790+H793+H796+H799)</f>
        <v>0</v>
      </c>
    </row>
    <row r="790" spans="1:8" ht="24.75" customHeight="1">
      <c r="A790" s="66" t="s">
        <v>875</v>
      </c>
      <c r="B790" s="127" t="s">
        <v>869</v>
      </c>
      <c r="C790" s="127"/>
      <c r="D790" s="127"/>
      <c r="E790" s="127"/>
      <c r="F790" s="127"/>
      <c r="G790" s="127"/>
      <c r="H790" s="106">
        <f>SUM(H791+H792)</f>
        <v>0</v>
      </c>
    </row>
    <row r="791" spans="1:8" ht="24.75" customHeight="1">
      <c r="A791" s="33">
        <v>54531</v>
      </c>
      <c r="B791" s="126" t="s">
        <v>870</v>
      </c>
      <c r="C791" s="126"/>
      <c r="D791" s="126"/>
      <c r="E791" s="126"/>
      <c r="F791" s="126"/>
      <c r="G791" s="126"/>
      <c r="H791" s="99">
        <v>0</v>
      </c>
    </row>
    <row r="792" spans="1:8" ht="16.5" customHeight="1">
      <c r="A792" s="78">
        <v>54532</v>
      </c>
      <c r="B792" s="126" t="s">
        <v>871</v>
      </c>
      <c r="C792" s="126"/>
      <c r="D792" s="126"/>
      <c r="E792" s="126"/>
      <c r="F792" s="126"/>
      <c r="G792" s="126"/>
      <c r="H792" s="108">
        <v>0</v>
      </c>
    </row>
    <row r="793" spans="1:8" ht="24.75" customHeight="1">
      <c r="A793" s="66" t="s">
        <v>876</v>
      </c>
      <c r="B793" s="157" t="s">
        <v>872</v>
      </c>
      <c r="C793" s="225"/>
      <c r="D793" s="225"/>
      <c r="E793" s="225"/>
      <c r="F793" s="225"/>
      <c r="G793" s="226"/>
      <c r="H793" s="112">
        <f>SUM(H794+H795)</f>
        <v>0</v>
      </c>
    </row>
    <row r="794" spans="1:8" ht="22.5" customHeight="1">
      <c r="A794" s="33">
        <v>54541</v>
      </c>
      <c r="B794" s="222" t="s">
        <v>874</v>
      </c>
      <c r="C794" s="223"/>
      <c r="D794" s="223"/>
      <c r="E794" s="223"/>
      <c r="F794" s="223"/>
      <c r="G794" s="224"/>
      <c r="H794" s="99">
        <v>0</v>
      </c>
    </row>
    <row r="795" spans="1:8" ht="21" customHeight="1">
      <c r="A795" s="33">
        <v>54542</v>
      </c>
      <c r="B795" s="222" t="s">
        <v>873</v>
      </c>
      <c r="C795" s="223"/>
      <c r="D795" s="223"/>
      <c r="E795" s="223"/>
      <c r="F795" s="223"/>
      <c r="G795" s="224"/>
      <c r="H795" s="99">
        <v>0</v>
      </c>
    </row>
    <row r="796" spans="1:8" ht="24.75" customHeight="1">
      <c r="A796" s="66" t="s">
        <v>877</v>
      </c>
      <c r="B796" s="157" t="s">
        <v>878</v>
      </c>
      <c r="C796" s="225"/>
      <c r="D796" s="225"/>
      <c r="E796" s="225"/>
      <c r="F796" s="225"/>
      <c r="G796" s="226"/>
      <c r="H796" s="112">
        <f>SUM(H797:H798)</f>
        <v>0</v>
      </c>
    </row>
    <row r="797" spans="1:8" ht="24.75" customHeight="1">
      <c r="A797" s="33">
        <v>54551</v>
      </c>
      <c r="B797" s="222" t="s">
        <v>879</v>
      </c>
      <c r="C797" s="223"/>
      <c r="D797" s="223"/>
      <c r="E797" s="223"/>
      <c r="F797" s="223"/>
      <c r="G797" s="224"/>
      <c r="H797" s="99">
        <v>0</v>
      </c>
    </row>
    <row r="798" spans="1:8" ht="24.75" customHeight="1">
      <c r="A798" s="33">
        <v>54552</v>
      </c>
      <c r="B798" s="222" t="s">
        <v>880</v>
      </c>
      <c r="C798" s="223"/>
      <c r="D798" s="223"/>
      <c r="E798" s="223"/>
      <c r="F798" s="223"/>
      <c r="G798" s="224"/>
      <c r="H798" s="99">
        <v>0</v>
      </c>
    </row>
    <row r="799" spans="1:8" ht="24.75" customHeight="1">
      <c r="A799" s="57" t="s">
        <v>881</v>
      </c>
      <c r="B799" s="157" t="s">
        <v>882</v>
      </c>
      <c r="C799" s="137"/>
      <c r="D799" s="137"/>
      <c r="E799" s="137"/>
      <c r="F799" s="137"/>
      <c r="G799" s="138"/>
      <c r="H799" s="112">
        <f>SUM(H800:H801)</f>
        <v>0</v>
      </c>
    </row>
    <row r="800" spans="1:8" ht="21.75" customHeight="1">
      <c r="A800" s="74">
        <v>54561</v>
      </c>
      <c r="B800" s="222" t="s">
        <v>883</v>
      </c>
      <c r="C800" s="223"/>
      <c r="D800" s="223"/>
      <c r="E800" s="223"/>
      <c r="F800" s="223"/>
      <c r="G800" s="224"/>
      <c r="H800" s="99">
        <v>0</v>
      </c>
    </row>
    <row r="801" spans="1:8" ht="21" customHeight="1">
      <c r="A801" s="74">
        <v>54562</v>
      </c>
      <c r="B801" s="222" t="s">
        <v>884</v>
      </c>
      <c r="C801" s="223"/>
      <c r="D801" s="223"/>
      <c r="E801" s="223"/>
      <c r="F801" s="223"/>
      <c r="G801" s="224"/>
      <c r="H801" s="99">
        <v>0</v>
      </c>
    </row>
    <row r="802" spans="1:8" ht="26.25" customHeight="1">
      <c r="A802" s="52">
        <v>547</v>
      </c>
      <c r="B802" s="159" t="s">
        <v>589</v>
      </c>
      <c r="C802" s="159"/>
      <c r="D802" s="159"/>
      <c r="E802" s="159"/>
      <c r="F802" s="159"/>
      <c r="G802" s="159"/>
      <c r="H802" s="101">
        <f>SUM(H803+H806+H809+H812+H815+H818+H821+H824)</f>
        <v>0</v>
      </c>
    </row>
    <row r="803" spans="1:8" ht="26.25" customHeight="1">
      <c r="A803" s="57" t="s">
        <v>885</v>
      </c>
      <c r="B803" s="127" t="s">
        <v>886</v>
      </c>
      <c r="C803" s="127"/>
      <c r="D803" s="127"/>
      <c r="E803" s="127"/>
      <c r="F803" s="127"/>
      <c r="G803" s="127"/>
      <c r="H803" s="112">
        <f>SUM(H804+H805)</f>
        <v>0</v>
      </c>
    </row>
    <row r="804" spans="1:8" ht="22.5" customHeight="1">
      <c r="A804" s="85">
        <v>54711</v>
      </c>
      <c r="B804" s="126" t="s">
        <v>887</v>
      </c>
      <c r="C804" s="126"/>
      <c r="D804" s="126"/>
      <c r="E804" s="126"/>
      <c r="F804" s="126"/>
      <c r="G804" s="126"/>
      <c r="H804" s="99">
        <v>0</v>
      </c>
    </row>
    <row r="805" spans="1:8" ht="22.5" customHeight="1">
      <c r="A805" s="74">
        <v>54712</v>
      </c>
      <c r="B805" s="126" t="s">
        <v>888</v>
      </c>
      <c r="C805" s="126"/>
      <c r="D805" s="126"/>
      <c r="E805" s="126"/>
      <c r="F805" s="126"/>
      <c r="G805" s="126"/>
      <c r="H805" s="99">
        <v>0</v>
      </c>
    </row>
    <row r="806" spans="1:8" ht="22.5" customHeight="1">
      <c r="A806" s="57" t="s">
        <v>889</v>
      </c>
      <c r="B806" s="127" t="s">
        <v>890</v>
      </c>
      <c r="C806" s="127"/>
      <c r="D806" s="127"/>
      <c r="E806" s="127"/>
      <c r="F806" s="127"/>
      <c r="G806" s="127"/>
      <c r="H806" s="112">
        <f>SUM(H807+H808)</f>
        <v>0</v>
      </c>
    </row>
    <row r="807" spans="1:8" ht="21" customHeight="1">
      <c r="A807" s="74">
        <v>54721</v>
      </c>
      <c r="B807" s="126" t="s">
        <v>891</v>
      </c>
      <c r="C807" s="126"/>
      <c r="D807" s="126"/>
      <c r="E807" s="126"/>
      <c r="F807" s="126"/>
      <c r="G807" s="126"/>
      <c r="H807" s="99">
        <v>0</v>
      </c>
    </row>
    <row r="808" spans="1:8" ht="24.75" customHeight="1">
      <c r="A808" s="74">
        <v>54722</v>
      </c>
      <c r="B808" s="126" t="s">
        <v>892</v>
      </c>
      <c r="C808" s="126"/>
      <c r="D808" s="126"/>
      <c r="E808" s="126"/>
      <c r="F808" s="126"/>
      <c r="G808" s="126"/>
      <c r="H808" s="99">
        <v>0</v>
      </c>
    </row>
    <row r="809" spans="1:8" ht="26.25" customHeight="1">
      <c r="A809" s="57" t="s">
        <v>893</v>
      </c>
      <c r="B809" s="127" t="s">
        <v>894</v>
      </c>
      <c r="C809" s="127"/>
      <c r="D809" s="127"/>
      <c r="E809" s="127"/>
      <c r="F809" s="127"/>
      <c r="G809" s="127"/>
      <c r="H809" s="112">
        <f>SUM(H810+H811)</f>
        <v>0</v>
      </c>
    </row>
    <row r="810" spans="1:8" ht="21.75" customHeight="1">
      <c r="A810" s="74">
        <v>54731</v>
      </c>
      <c r="B810" s="126" t="s">
        <v>895</v>
      </c>
      <c r="C810" s="126"/>
      <c r="D810" s="126"/>
      <c r="E810" s="126"/>
      <c r="F810" s="126"/>
      <c r="G810" s="126"/>
      <c r="H810" s="99">
        <v>0</v>
      </c>
    </row>
    <row r="811" spans="1:8" ht="22.5" customHeight="1">
      <c r="A811" s="74">
        <v>54732</v>
      </c>
      <c r="B811" s="126" t="s">
        <v>896</v>
      </c>
      <c r="C811" s="126"/>
      <c r="D811" s="126"/>
      <c r="E811" s="126"/>
      <c r="F811" s="126"/>
      <c r="G811" s="126"/>
      <c r="H811" s="99">
        <v>0</v>
      </c>
    </row>
    <row r="812" spans="1:8" ht="26.25" customHeight="1">
      <c r="A812" s="57" t="s">
        <v>898</v>
      </c>
      <c r="B812" s="127" t="s">
        <v>897</v>
      </c>
      <c r="C812" s="127"/>
      <c r="D812" s="127"/>
      <c r="E812" s="127"/>
      <c r="F812" s="127"/>
      <c r="G812" s="127"/>
      <c r="H812" s="112">
        <f>SUM(H813+H814)</f>
        <v>0</v>
      </c>
    </row>
    <row r="813" spans="1:8" ht="20.25" customHeight="1">
      <c r="A813" s="83">
        <v>54741</v>
      </c>
      <c r="B813" s="222" t="s">
        <v>899</v>
      </c>
      <c r="C813" s="231"/>
      <c r="D813" s="231"/>
      <c r="E813" s="231"/>
      <c r="F813" s="231"/>
      <c r="G813" s="232"/>
      <c r="H813" s="108">
        <v>0</v>
      </c>
    </row>
    <row r="814" spans="1:8" ht="21.75" customHeight="1">
      <c r="A814" s="83">
        <v>54742</v>
      </c>
      <c r="B814" s="222" t="s">
        <v>900</v>
      </c>
      <c r="C814" s="231"/>
      <c r="D814" s="231"/>
      <c r="E814" s="231"/>
      <c r="F814" s="231"/>
      <c r="G814" s="232"/>
      <c r="H814" s="108">
        <v>0</v>
      </c>
    </row>
    <row r="815" spans="1:8" ht="19.5" customHeight="1">
      <c r="A815" s="57" t="s">
        <v>901</v>
      </c>
      <c r="B815" s="127" t="s">
        <v>902</v>
      </c>
      <c r="C815" s="127"/>
      <c r="D815" s="127"/>
      <c r="E815" s="127"/>
      <c r="F815" s="127"/>
      <c r="G815" s="127"/>
      <c r="H815" s="112">
        <f>SUM(H816+H817)</f>
        <v>0</v>
      </c>
    </row>
    <row r="816" spans="1:8" ht="26.25" customHeight="1">
      <c r="A816" s="83">
        <v>54751</v>
      </c>
      <c r="B816" s="222" t="s">
        <v>903</v>
      </c>
      <c r="C816" s="223"/>
      <c r="D816" s="223"/>
      <c r="E816" s="223"/>
      <c r="F816" s="223"/>
      <c r="G816" s="224"/>
      <c r="H816" s="108">
        <v>0</v>
      </c>
    </row>
    <row r="817" spans="1:8" ht="26.25" customHeight="1">
      <c r="A817" s="83">
        <v>54752</v>
      </c>
      <c r="B817" s="222" t="s">
        <v>904</v>
      </c>
      <c r="C817" s="223"/>
      <c r="D817" s="223"/>
      <c r="E817" s="223"/>
      <c r="F817" s="223"/>
      <c r="G817" s="224"/>
      <c r="H817" s="108">
        <v>0</v>
      </c>
    </row>
    <row r="818" spans="1:8" ht="19.5" customHeight="1">
      <c r="A818" s="57" t="s">
        <v>905</v>
      </c>
      <c r="B818" s="127" t="s">
        <v>906</v>
      </c>
      <c r="C818" s="127"/>
      <c r="D818" s="127"/>
      <c r="E818" s="127"/>
      <c r="F818" s="127"/>
      <c r="G818" s="127"/>
      <c r="H818" s="112">
        <f>H819+H820</f>
        <v>0</v>
      </c>
    </row>
    <row r="819" spans="1:8" ht="19.5" customHeight="1">
      <c r="A819" s="83">
        <v>54761</v>
      </c>
      <c r="B819" s="126" t="s">
        <v>907</v>
      </c>
      <c r="C819" s="126"/>
      <c r="D819" s="126"/>
      <c r="E819" s="126"/>
      <c r="F819" s="126"/>
      <c r="G819" s="126"/>
      <c r="H819" s="108">
        <v>0</v>
      </c>
    </row>
    <row r="820" spans="1:8" ht="21.75" customHeight="1">
      <c r="A820" s="83">
        <v>54762</v>
      </c>
      <c r="B820" s="126" t="s">
        <v>908</v>
      </c>
      <c r="C820" s="126"/>
      <c r="D820" s="126"/>
      <c r="E820" s="126"/>
      <c r="F820" s="126"/>
      <c r="G820" s="126"/>
      <c r="H820" s="108">
        <v>0</v>
      </c>
    </row>
    <row r="821" spans="1:8" ht="26.25" customHeight="1">
      <c r="A821" s="57" t="s">
        <v>905</v>
      </c>
      <c r="B821" s="127" t="s">
        <v>906</v>
      </c>
      <c r="C821" s="127"/>
      <c r="D821" s="127"/>
      <c r="E821" s="127"/>
      <c r="F821" s="127"/>
      <c r="G821" s="127"/>
      <c r="H821" s="112">
        <f>H822+H823</f>
        <v>0</v>
      </c>
    </row>
    <row r="822" spans="1:8" ht="19.5" customHeight="1">
      <c r="A822" s="83">
        <v>54761</v>
      </c>
      <c r="B822" s="222" t="s">
        <v>907</v>
      </c>
      <c r="C822" s="223"/>
      <c r="D822" s="223"/>
      <c r="E822" s="223"/>
      <c r="F822" s="223"/>
      <c r="G822" s="224"/>
      <c r="H822" s="108">
        <v>0</v>
      </c>
    </row>
    <row r="823" spans="1:8" ht="20.25" customHeight="1">
      <c r="A823" s="83">
        <v>54762</v>
      </c>
      <c r="B823" s="222" t="s">
        <v>908</v>
      </c>
      <c r="C823" s="223"/>
      <c r="D823" s="223"/>
      <c r="E823" s="223"/>
      <c r="F823" s="223"/>
      <c r="G823" s="224"/>
      <c r="H823" s="108">
        <v>0</v>
      </c>
    </row>
    <row r="824" spans="1:8" ht="26.25" customHeight="1">
      <c r="A824" s="57" t="s">
        <v>909</v>
      </c>
      <c r="B824" s="174" t="s">
        <v>910</v>
      </c>
      <c r="C824" s="233"/>
      <c r="D824" s="233"/>
      <c r="E824" s="233"/>
      <c r="F824" s="233"/>
      <c r="G824" s="234"/>
      <c r="H824" s="112">
        <f>H825+H826</f>
        <v>0</v>
      </c>
    </row>
    <row r="825" spans="1:8" ht="26.25" customHeight="1">
      <c r="A825" s="83">
        <v>54771</v>
      </c>
      <c r="B825" s="194" t="s">
        <v>911</v>
      </c>
      <c r="C825" s="195"/>
      <c r="D825" s="195"/>
      <c r="E825" s="195"/>
      <c r="F825" s="195"/>
      <c r="G825" s="196"/>
      <c r="H825" s="108">
        <v>0</v>
      </c>
    </row>
    <row r="826" spans="1:8" ht="21.75" customHeight="1">
      <c r="A826" s="83">
        <v>54772</v>
      </c>
      <c r="B826" s="194" t="s">
        <v>912</v>
      </c>
      <c r="C826" s="195"/>
      <c r="D826" s="195"/>
      <c r="E826" s="195"/>
      <c r="F826" s="195"/>
      <c r="G826" s="196"/>
      <c r="H826" s="108">
        <v>0</v>
      </c>
    </row>
    <row r="827" spans="1:8" ht="26.25" customHeight="1">
      <c r="A827" s="60">
        <v>55</v>
      </c>
      <c r="B827" s="182" t="s">
        <v>598</v>
      </c>
      <c r="C827" s="182"/>
      <c r="D827" s="182"/>
      <c r="E827" s="182"/>
      <c r="F827" s="182"/>
      <c r="G827" s="182"/>
      <c r="H827" s="96">
        <f>SUM(H828+H833+H838)</f>
        <v>0</v>
      </c>
    </row>
    <row r="828" spans="1:8" ht="23.25" customHeight="1">
      <c r="A828" s="52">
        <v>551</v>
      </c>
      <c r="B828" s="159" t="s">
        <v>599</v>
      </c>
      <c r="C828" s="159"/>
      <c r="D828" s="159"/>
      <c r="E828" s="159"/>
      <c r="F828" s="159"/>
      <c r="G828" s="159"/>
      <c r="H828" s="101">
        <f>SUM(H829+H831)</f>
        <v>0</v>
      </c>
    </row>
    <row r="829" spans="1:8" ht="16.5" customHeight="1">
      <c r="A829" s="56" t="s">
        <v>600</v>
      </c>
      <c r="B829" s="127" t="s">
        <v>601</v>
      </c>
      <c r="C829" s="127"/>
      <c r="D829" s="127"/>
      <c r="E829" s="127"/>
      <c r="F829" s="127"/>
      <c r="G829" s="127"/>
      <c r="H829" s="102">
        <f>SUM(H830)</f>
        <v>0</v>
      </c>
    </row>
    <row r="830" spans="1:8" ht="12.75">
      <c r="A830" s="33">
        <v>55111</v>
      </c>
      <c r="B830" s="139" t="s">
        <v>601</v>
      </c>
      <c r="C830" s="139"/>
      <c r="D830" s="139"/>
      <c r="E830" s="139"/>
      <c r="F830" s="139"/>
      <c r="G830" s="139"/>
      <c r="H830" s="95">
        <v>0</v>
      </c>
    </row>
    <row r="831" spans="1:8" ht="12.75">
      <c r="A831" s="56" t="s">
        <v>602</v>
      </c>
      <c r="B831" s="204" t="s">
        <v>603</v>
      </c>
      <c r="C831" s="204"/>
      <c r="D831" s="204"/>
      <c r="E831" s="204"/>
      <c r="F831" s="204"/>
      <c r="G831" s="204"/>
      <c r="H831" s="102">
        <f>SUM(H832)</f>
        <v>0</v>
      </c>
    </row>
    <row r="832" spans="1:8" ht="12.75">
      <c r="A832" s="33">
        <v>55121</v>
      </c>
      <c r="B832" s="139" t="s">
        <v>603</v>
      </c>
      <c r="C832" s="139"/>
      <c r="D832" s="139"/>
      <c r="E832" s="139"/>
      <c r="F832" s="139"/>
      <c r="G832" s="139"/>
      <c r="H832" s="95">
        <v>0</v>
      </c>
    </row>
    <row r="833" spans="1:8" ht="15" customHeight="1">
      <c r="A833" s="52">
        <v>552</v>
      </c>
      <c r="B833" s="159" t="s">
        <v>604</v>
      </c>
      <c r="C833" s="159"/>
      <c r="D833" s="159"/>
      <c r="E833" s="159"/>
      <c r="F833" s="159"/>
      <c r="G833" s="159"/>
      <c r="H833" s="101">
        <f>SUM(H834+H836)</f>
        <v>0</v>
      </c>
    </row>
    <row r="834" spans="1:8" ht="12.75">
      <c r="A834" s="56" t="s">
        <v>605</v>
      </c>
      <c r="B834" s="127" t="s">
        <v>606</v>
      </c>
      <c r="C834" s="127"/>
      <c r="D834" s="127"/>
      <c r="E834" s="127"/>
      <c r="F834" s="127"/>
      <c r="G834" s="127"/>
      <c r="H834" s="102">
        <f>SUM(H835)</f>
        <v>0</v>
      </c>
    </row>
    <row r="835" spans="1:8" ht="12.75">
      <c r="A835" s="33">
        <v>55212</v>
      </c>
      <c r="B835" s="139" t="s">
        <v>606</v>
      </c>
      <c r="C835" s="139"/>
      <c r="D835" s="139"/>
      <c r="E835" s="139"/>
      <c r="F835" s="139"/>
      <c r="G835" s="139"/>
      <c r="H835" s="95">
        <v>0</v>
      </c>
    </row>
    <row r="836" spans="1:8" ht="12.75">
      <c r="A836" s="56" t="s">
        <v>607</v>
      </c>
      <c r="B836" s="127" t="s">
        <v>608</v>
      </c>
      <c r="C836" s="127"/>
      <c r="D836" s="127"/>
      <c r="E836" s="127"/>
      <c r="F836" s="127"/>
      <c r="G836" s="127"/>
      <c r="H836" s="102">
        <f>SUM(H837)</f>
        <v>0</v>
      </c>
    </row>
    <row r="837" spans="1:8" ht="12.75">
      <c r="A837" s="33">
        <v>55222</v>
      </c>
      <c r="B837" s="139" t="s">
        <v>608</v>
      </c>
      <c r="C837" s="139"/>
      <c r="D837" s="139"/>
      <c r="E837" s="139"/>
      <c r="F837" s="139"/>
      <c r="G837" s="139"/>
      <c r="H837" s="95">
        <v>0</v>
      </c>
    </row>
    <row r="838" spans="1:8" ht="12.75">
      <c r="A838" s="52">
        <v>553</v>
      </c>
      <c r="B838" s="159" t="s">
        <v>609</v>
      </c>
      <c r="C838" s="159"/>
      <c r="D838" s="159"/>
      <c r="E838" s="159"/>
      <c r="F838" s="159"/>
      <c r="G838" s="159"/>
      <c r="H838" s="101">
        <f>SUM(H839+H842)</f>
        <v>0</v>
      </c>
    </row>
    <row r="839" spans="1:8" ht="12.75">
      <c r="A839" s="56" t="s">
        <v>610</v>
      </c>
      <c r="B839" s="127" t="s">
        <v>611</v>
      </c>
      <c r="C839" s="127"/>
      <c r="D839" s="127"/>
      <c r="E839" s="127"/>
      <c r="F839" s="127"/>
      <c r="G839" s="127"/>
      <c r="H839" s="102">
        <f>SUM(H840+H841)</f>
        <v>0</v>
      </c>
    </row>
    <row r="840" spans="1:8" ht="12.75">
      <c r="A840" s="33">
        <v>55311</v>
      </c>
      <c r="B840" s="139" t="s">
        <v>612</v>
      </c>
      <c r="C840" s="139"/>
      <c r="D840" s="139"/>
      <c r="E840" s="139"/>
      <c r="F840" s="139"/>
      <c r="G840" s="139"/>
      <c r="H840" s="95">
        <v>0</v>
      </c>
    </row>
    <row r="841" spans="1:8" ht="12.75">
      <c r="A841" s="33">
        <v>55312</v>
      </c>
      <c r="B841" s="139" t="s">
        <v>613</v>
      </c>
      <c r="C841" s="139"/>
      <c r="D841" s="139"/>
      <c r="E841" s="139"/>
      <c r="F841" s="139"/>
      <c r="G841" s="139"/>
      <c r="H841" s="95">
        <v>0</v>
      </c>
    </row>
    <row r="842" spans="1:8" ht="12.75">
      <c r="A842" s="56" t="s">
        <v>614</v>
      </c>
      <c r="B842" s="127" t="s">
        <v>615</v>
      </c>
      <c r="C842" s="127"/>
      <c r="D842" s="127"/>
      <c r="E842" s="127"/>
      <c r="F842" s="127"/>
      <c r="G842" s="127"/>
      <c r="H842" s="102">
        <f>SUM(H843+H844)</f>
        <v>0</v>
      </c>
    </row>
    <row r="843" spans="1:8" ht="12.75">
      <c r="A843" s="33">
        <v>55321</v>
      </c>
      <c r="B843" s="139" t="s">
        <v>616</v>
      </c>
      <c r="C843" s="139"/>
      <c r="D843" s="139"/>
      <c r="E843" s="139"/>
      <c r="F843" s="139"/>
      <c r="G843" s="139"/>
      <c r="H843" s="95">
        <v>0</v>
      </c>
    </row>
    <row r="844" spans="1:8" ht="12.75">
      <c r="A844" s="33">
        <v>55322</v>
      </c>
      <c r="B844" s="139" t="s">
        <v>617</v>
      </c>
      <c r="C844" s="139"/>
      <c r="D844" s="139"/>
      <c r="E844" s="139"/>
      <c r="F844" s="139"/>
      <c r="G844" s="139"/>
      <c r="H844" s="95">
        <v>0</v>
      </c>
    </row>
    <row r="845" spans="1:8" ht="26.25" customHeight="1">
      <c r="A845" s="86"/>
      <c r="B845" s="208" t="s">
        <v>618</v>
      </c>
      <c r="C845" s="208"/>
      <c r="D845" s="208"/>
      <c r="E845" s="208"/>
      <c r="F845" s="208"/>
      <c r="G845" s="208"/>
      <c r="H845" s="117">
        <f>SUM(H602+H405+H24)</f>
        <v>0</v>
      </c>
    </row>
    <row r="846" spans="1:8" ht="15.75">
      <c r="A846" s="87"/>
      <c r="B846" s="87"/>
      <c r="C846" s="23"/>
      <c r="D846" s="23"/>
      <c r="E846" s="23"/>
      <c r="F846" s="23"/>
      <c r="G846" s="23"/>
      <c r="H846" s="109"/>
    </row>
    <row r="847" spans="1:8" ht="18" customHeight="1">
      <c r="A847" s="88"/>
      <c r="B847" s="205" t="s">
        <v>944</v>
      </c>
      <c r="C847" s="205"/>
      <c r="D847" s="205"/>
      <c r="E847" s="205"/>
      <c r="F847" s="205"/>
      <c r="G847" s="205"/>
      <c r="H847" s="110">
        <v>0</v>
      </c>
    </row>
    <row r="848" spans="1:8" ht="14.25">
      <c r="A848" s="89"/>
      <c r="B848" s="207" t="s">
        <v>619</v>
      </c>
      <c r="C848" s="207"/>
      <c r="D848" s="207"/>
      <c r="E848" s="207"/>
      <c r="F848" s="207"/>
      <c r="G848" s="207"/>
      <c r="H848" s="111">
        <v>0</v>
      </c>
    </row>
    <row r="849" spans="1:8" ht="18.75" customHeight="1">
      <c r="A849" s="90"/>
      <c r="B849" s="206" t="s">
        <v>945</v>
      </c>
      <c r="C849" s="206"/>
      <c r="D849" s="206"/>
      <c r="E849" s="206"/>
      <c r="F849" s="206"/>
      <c r="G849" s="206"/>
      <c r="H849" s="116">
        <f>SUM(H848+H847-H845)</f>
        <v>0</v>
      </c>
    </row>
    <row r="850" spans="1:8" ht="12.75">
      <c r="A850" s="19"/>
      <c r="B850" s="19"/>
      <c r="H850" s="24"/>
    </row>
    <row r="851" spans="1:8" ht="12.75">
      <c r="A851" s="25"/>
      <c r="B851" s="25"/>
      <c r="H851" s="24"/>
    </row>
    <row r="852" spans="1:8" ht="12.75">
      <c r="A852" s="19"/>
      <c r="B852" s="19"/>
      <c r="H852" s="24"/>
    </row>
    <row r="853" spans="1:8" ht="12.75">
      <c r="A853" s="19"/>
      <c r="H853" s="24"/>
    </row>
    <row r="854" spans="1:8" ht="12.75">
      <c r="A854" s="19"/>
      <c r="B854" s="19"/>
      <c r="H854" s="24"/>
    </row>
    <row r="855" spans="1:8" ht="12.75">
      <c r="A855" s="19"/>
      <c r="H855" s="24"/>
    </row>
    <row r="856" spans="1:8" ht="12.75">
      <c r="A856" s="19"/>
      <c r="B856" s="19"/>
      <c r="H856" s="24"/>
    </row>
    <row r="857" spans="1:8" ht="12.75">
      <c r="A857" s="19"/>
      <c r="B857" s="19"/>
      <c r="H857" s="24"/>
    </row>
    <row r="858" spans="1:8" ht="12.75">
      <c r="A858" s="25"/>
      <c r="B858" s="25"/>
      <c r="H858" s="24"/>
    </row>
    <row r="859" spans="1:8" ht="12.75">
      <c r="A859" s="19"/>
      <c r="B859" s="19"/>
      <c r="H859" s="24"/>
    </row>
    <row r="860" spans="1:8" ht="12.75">
      <c r="A860" s="19"/>
      <c r="B860" s="19"/>
      <c r="H860" s="24"/>
    </row>
    <row r="861" spans="1:8" ht="12.75">
      <c r="A861" s="19"/>
      <c r="B861" s="19"/>
      <c r="H861" s="24"/>
    </row>
    <row r="862" spans="1:8" ht="12.75">
      <c r="A862" s="19"/>
      <c r="B862" s="19"/>
      <c r="H862" s="24"/>
    </row>
    <row r="863" spans="1:8" ht="12.75">
      <c r="A863" s="25"/>
      <c r="B863" s="25"/>
      <c r="H863" s="24"/>
    </row>
    <row r="864" spans="1:8" ht="12.75">
      <c r="A864" s="19"/>
      <c r="B864" s="19"/>
      <c r="H864" s="24"/>
    </row>
    <row r="865" spans="1:8" ht="12.75">
      <c r="A865" s="19"/>
      <c r="B865" s="19"/>
      <c r="H865" s="24"/>
    </row>
    <row r="866" spans="1:8" ht="12.75">
      <c r="A866" s="19"/>
      <c r="B866" s="19"/>
      <c r="H866" s="24"/>
    </row>
    <row r="867" spans="1:8" ht="12.75">
      <c r="A867" s="19"/>
      <c r="B867" s="19"/>
      <c r="H867" s="24"/>
    </row>
    <row r="868" spans="1:8" ht="12.75">
      <c r="A868" s="19"/>
      <c r="H868" s="24"/>
    </row>
    <row r="869" spans="1:8" ht="12.75">
      <c r="A869" s="19"/>
      <c r="B869" s="19"/>
      <c r="H869" s="24"/>
    </row>
    <row r="870" spans="1:8" ht="12.75">
      <c r="A870" s="25"/>
      <c r="B870" s="25"/>
      <c r="H870" s="24"/>
    </row>
    <row r="871" spans="1:8" ht="12.75">
      <c r="A871" s="19"/>
      <c r="B871" s="19"/>
      <c r="H871" s="24"/>
    </row>
    <row r="872" spans="1:8" ht="12.75">
      <c r="A872" s="25"/>
      <c r="B872" s="25"/>
      <c r="H872" s="24"/>
    </row>
    <row r="873" spans="1:8" ht="12.75">
      <c r="A873" s="19"/>
      <c r="B873" s="19"/>
      <c r="H873" s="24"/>
    </row>
    <row r="874" spans="1:8" ht="12.75">
      <c r="A874" s="25"/>
      <c r="B874" s="25"/>
      <c r="H874" s="24"/>
    </row>
    <row r="875" spans="1:8" ht="12.75">
      <c r="A875" s="19"/>
      <c r="B875" s="19"/>
      <c r="H875" s="24"/>
    </row>
    <row r="876" spans="1:8" ht="12.75">
      <c r="A876" s="25"/>
      <c r="B876" s="25"/>
      <c r="H876" s="24"/>
    </row>
    <row r="877" spans="1:8" ht="12.75">
      <c r="A877" s="26"/>
      <c r="B877" s="27"/>
      <c r="H877" s="24"/>
    </row>
    <row r="878" spans="1:8" ht="15">
      <c r="A878" s="28"/>
      <c r="H878" s="24"/>
    </row>
    <row r="879" spans="1:8" ht="15">
      <c r="A879" s="28"/>
      <c r="B879" s="28"/>
      <c r="H879" s="24"/>
    </row>
    <row r="880" spans="1:8" ht="12.75">
      <c r="A880" s="19"/>
      <c r="B880" s="19"/>
      <c r="H880" s="24"/>
    </row>
    <row r="881" spans="1:8" ht="12.75">
      <c r="A881" s="25"/>
      <c r="B881" s="25"/>
      <c r="H881" s="24"/>
    </row>
    <row r="882" spans="1:8" ht="12.75">
      <c r="A882" s="25"/>
      <c r="B882" s="25"/>
      <c r="H882" s="24"/>
    </row>
    <row r="883" spans="1:8" ht="12.75">
      <c r="A883" s="19"/>
      <c r="B883" s="19"/>
      <c r="H883" s="24"/>
    </row>
    <row r="884" spans="1:8" ht="12.75">
      <c r="A884" s="25"/>
      <c r="B884" s="25"/>
      <c r="H884" s="24"/>
    </row>
    <row r="885" spans="1:8" ht="12.75">
      <c r="A885" s="19"/>
      <c r="B885" s="19"/>
      <c r="H885" s="24"/>
    </row>
    <row r="886" spans="1:8" ht="12.75">
      <c r="A886" s="19"/>
      <c r="B886" s="19"/>
      <c r="H886" s="24"/>
    </row>
    <row r="887" spans="1:8" ht="12.75">
      <c r="A887" s="19"/>
      <c r="H887" s="24"/>
    </row>
    <row r="888" spans="1:8" ht="12.75">
      <c r="A888" s="25"/>
      <c r="B888" s="25"/>
      <c r="H888" s="24"/>
    </row>
    <row r="889" spans="1:8" ht="12.75">
      <c r="A889" s="19"/>
      <c r="B889" s="19"/>
      <c r="H889" s="24"/>
    </row>
    <row r="890" spans="1:8" ht="12.75">
      <c r="A890" s="19"/>
      <c r="B890" s="19"/>
      <c r="H890" s="24"/>
    </row>
    <row r="891" spans="1:8" ht="12.75">
      <c r="A891" s="25"/>
      <c r="B891" s="25"/>
      <c r="H891" s="24"/>
    </row>
    <row r="892" spans="1:8" ht="12.75">
      <c r="A892" s="19"/>
      <c r="B892" s="19"/>
      <c r="H892" s="24"/>
    </row>
    <row r="893" spans="1:8" ht="12.75">
      <c r="A893" s="25"/>
      <c r="B893" s="25"/>
      <c r="H893" s="24"/>
    </row>
    <row r="894" spans="1:8" ht="12.75">
      <c r="A894" s="19"/>
      <c r="B894" s="19"/>
      <c r="H894" s="24"/>
    </row>
    <row r="895" spans="1:8" ht="12.75">
      <c r="A895" s="25"/>
      <c r="B895" s="25"/>
      <c r="H895" s="24"/>
    </row>
    <row r="896" spans="1:8" ht="12.75">
      <c r="A896" s="25"/>
      <c r="B896" s="25"/>
      <c r="H896" s="24"/>
    </row>
    <row r="897" spans="1:8" ht="12.75">
      <c r="A897" s="19"/>
      <c r="B897" s="19"/>
      <c r="H897" s="24"/>
    </row>
    <row r="898" spans="1:8" ht="12.75">
      <c r="A898" s="19"/>
      <c r="B898" s="19"/>
      <c r="H898" s="24"/>
    </row>
    <row r="899" spans="1:8" ht="12.75">
      <c r="A899" s="19"/>
      <c r="B899" s="19"/>
      <c r="H899" s="24"/>
    </row>
    <row r="900" spans="1:8" ht="12.75">
      <c r="A900" s="19"/>
      <c r="B900" s="19"/>
      <c r="H900" s="24"/>
    </row>
    <row r="901" spans="1:8" ht="12.75">
      <c r="A901" s="19"/>
      <c r="B901" s="19"/>
      <c r="H901" s="24"/>
    </row>
    <row r="902" spans="1:8" ht="12.75">
      <c r="A902" s="19"/>
      <c r="B902" s="19"/>
      <c r="H902" s="24"/>
    </row>
    <row r="903" spans="1:8" ht="12.75">
      <c r="A903" s="25"/>
      <c r="B903" s="25"/>
      <c r="H903" s="24"/>
    </row>
    <row r="904" spans="1:8" ht="12.75">
      <c r="A904" s="19"/>
      <c r="B904" s="19"/>
      <c r="H904" s="24"/>
    </row>
    <row r="905" spans="1:8" ht="12.75">
      <c r="A905" s="25"/>
      <c r="B905" s="25"/>
      <c r="H905" s="24"/>
    </row>
    <row r="906" spans="1:8" ht="12.75">
      <c r="A906" s="19"/>
      <c r="B906" s="19"/>
      <c r="H906" s="24"/>
    </row>
    <row r="907" spans="1:8" ht="12.75">
      <c r="A907" s="19"/>
      <c r="B907" s="19"/>
      <c r="H907" s="24"/>
    </row>
    <row r="908" spans="1:8" ht="12.75">
      <c r="A908" s="25"/>
      <c r="B908" s="25"/>
      <c r="H908" s="24"/>
    </row>
    <row r="909" spans="1:8" ht="12.75">
      <c r="A909" s="19"/>
      <c r="B909" s="19"/>
      <c r="H909" s="24"/>
    </row>
    <row r="910" spans="1:8" ht="12.75">
      <c r="A910" s="19"/>
      <c r="B910" s="19"/>
      <c r="H910" s="24"/>
    </row>
    <row r="911" spans="1:8" ht="12.75">
      <c r="A911" s="25"/>
      <c r="B911" s="25"/>
      <c r="H911" s="24"/>
    </row>
    <row r="912" spans="1:8" ht="12.75">
      <c r="A912" s="19"/>
      <c r="B912" s="19"/>
      <c r="H912" s="24"/>
    </row>
    <row r="913" spans="1:8" ht="12.75">
      <c r="A913" s="25"/>
      <c r="B913" s="25"/>
      <c r="H913" s="24"/>
    </row>
    <row r="914" spans="1:8" ht="12.75">
      <c r="A914" s="25"/>
      <c r="B914" s="25"/>
      <c r="H914" s="24"/>
    </row>
    <row r="915" spans="1:8" ht="12.75">
      <c r="A915" s="19"/>
      <c r="B915" s="19"/>
      <c r="H915" s="24"/>
    </row>
    <row r="916" spans="1:8" ht="12.75">
      <c r="A916" s="19"/>
      <c r="B916" s="19"/>
      <c r="H916" s="24"/>
    </row>
    <row r="917" spans="1:8" ht="12.75">
      <c r="A917" s="19"/>
      <c r="B917" s="19"/>
      <c r="H917" s="24"/>
    </row>
    <row r="918" spans="1:8" ht="12.75">
      <c r="A918" s="19"/>
      <c r="B918" s="19"/>
      <c r="H918" s="24"/>
    </row>
    <row r="919" spans="1:8" ht="12.75">
      <c r="A919" s="19"/>
      <c r="B919" s="19"/>
      <c r="H919" s="24"/>
    </row>
    <row r="920" spans="1:8" ht="12.75">
      <c r="A920" s="25"/>
      <c r="B920" s="25"/>
      <c r="H920" s="24"/>
    </row>
    <row r="921" spans="1:8" ht="12.75">
      <c r="A921" s="19"/>
      <c r="B921" s="19"/>
      <c r="H921" s="24"/>
    </row>
    <row r="922" spans="1:8" ht="12.75">
      <c r="A922" s="19"/>
      <c r="B922" s="19"/>
      <c r="H922" s="24"/>
    </row>
    <row r="923" spans="1:8" ht="12.75">
      <c r="A923" s="19"/>
      <c r="B923" s="19"/>
      <c r="H923" s="24"/>
    </row>
    <row r="924" spans="1:8" ht="12.75">
      <c r="A924" s="19"/>
      <c r="B924" s="19"/>
      <c r="H924" s="24"/>
    </row>
    <row r="925" spans="1:8" ht="12.75">
      <c r="A925" s="25"/>
      <c r="B925" s="25"/>
      <c r="H925" s="24"/>
    </row>
    <row r="926" spans="1:8" ht="12.75">
      <c r="A926" s="19"/>
      <c r="B926" s="19"/>
      <c r="H926" s="24"/>
    </row>
    <row r="927" spans="1:8" ht="12.75">
      <c r="A927" s="19"/>
      <c r="B927" s="19"/>
      <c r="H927" s="24"/>
    </row>
    <row r="928" spans="1:8" ht="12.75">
      <c r="A928" s="19"/>
      <c r="B928" s="19"/>
      <c r="H928" s="24"/>
    </row>
    <row r="929" spans="1:8" ht="12.75">
      <c r="A929" s="19"/>
      <c r="B929" s="19"/>
      <c r="H929" s="24"/>
    </row>
    <row r="930" spans="1:8" ht="12.75">
      <c r="A930" s="19"/>
      <c r="B930" s="19"/>
      <c r="H930" s="24"/>
    </row>
    <row r="931" spans="1:8" ht="12.75">
      <c r="A931" s="19"/>
      <c r="B931" s="19"/>
      <c r="H931" s="24"/>
    </row>
    <row r="932" spans="1:8" ht="12.75">
      <c r="A932" s="19"/>
      <c r="B932" s="19"/>
      <c r="H932" s="24"/>
    </row>
    <row r="933" spans="1:8" ht="12.75">
      <c r="A933" s="19"/>
      <c r="B933" s="19"/>
      <c r="H933" s="24"/>
    </row>
    <row r="934" spans="1:8" ht="12.75">
      <c r="A934" s="25"/>
      <c r="B934" s="25"/>
      <c r="H934" s="24"/>
    </row>
    <row r="935" spans="1:8" ht="12.75">
      <c r="A935" s="19"/>
      <c r="B935" s="19"/>
      <c r="H935" s="24"/>
    </row>
    <row r="936" spans="1:8" ht="12.75">
      <c r="A936" s="19"/>
      <c r="H936" s="24"/>
    </row>
    <row r="937" spans="1:8" ht="12.75">
      <c r="A937" s="19"/>
      <c r="B937" s="19"/>
      <c r="H937" s="24"/>
    </row>
    <row r="938" spans="1:8" ht="12.75">
      <c r="A938" s="26"/>
      <c r="B938" s="27"/>
      <c r="H938" s="24"/>
    </row>
    <row r="939" spans="1:8" ht="15">
      <c r="A939" s="28"/>
      <c r="H939" s="24"/>
    </row>
    <row r="940" spans="1:8" ht="15">
      <c r="A940" s="28"/>
      <c r="B940" s="28"/>
      <c r="H940" s="24"/>
    </row>
    <row r="941" spans="1:8" ht="12.75">
      <c r="A941" s="19"/>
      <c r="B941" s="19"/>
      <c r="H941" s="24"/>
    </row>
    <row r="942" spans="1:8" ht="12.75">
      <c r="A942" s="19"/>
      <c r="B942" s="19"/>
      <c r="H942" s="24"/>
    </row>
    <row r="943" spans="1:8" ht="12.75">
      <c r="A943" s="19"/>
      <c r="H943" s="24"/>
    </row>
    <row r="944" spans="1:8" ht="12.75">
      <c r="A944" s="19"/>
      <c r="B944" s="19"/>
      <c r="H944" s="24"/>
    </row>
    <row r="945" spans="1:8" ht="12.75">
      <c r="A945" s="19"/>
      <c r="B945" s="19"/>
      <c r="H945" s="24"/>
    </row>
    <row r="946" spans="1:8" ht="12.75">
      <c r="A946" s="19"/>
      <c r="B946" s="19"/>
      <c r="H946" s="24"/>
    </row>
    <row r="947" spans="1:8" ht="12.75">
      <c r="A947" s="19"/>
      <c r="B947" s="19"/>
      <c r="H947" s="24"/>
    </row>
    <row r="948" spans="1:8" ht="12.75">
      <c r="A948" s="19"/>
      <c r="H948" s="24"/>
    </row>
    <row r="949" spans="1:8" ht="12.75">
      <c r="A949" s="19"/>
      <c r="B949" s="19"/>
      <c r="H949" s="24"/>
    </row>
    <row r="950" spans="1:8" ht="12.75">
      <c r="A950" s="25"/>
      <c r="B950" s="25"/>
      <c r="H950" s="24"/>
    </row>
    <row r="951" spans="1:8" ht="12.75">
      <c r="A951" s="19"/>
      <c r="B951" s="19"/>
      <c r="H951" s="24"/>
    </row>
    <row r="952" spans="1:8" ht="12.75">
      <c r="A952" s="19"/>
      <c r="B952" s="19"/>
      <c r="H952" s="24"/>
    </row>
    <row r="953" spans="1:8" ht="12.75">
      <c r="A953" s="19"/>
      <c r="B953" s="19"/>
      <c r="H953" s="24"/>
    </row>
    <row r="954" spans="1:8" ht="12.75">
      <c r="A954" s="19"/>
      <c r="B954" s="19"/>
      <c r="H954" s="24"/>
    </row>
    <row r="955" spans="1:8" ht="12.75">
      <c r="A955" s="19"/>
      <c r="B955" s="19"/>
      <c r="H955" s="24"/>
    </row>
    <row r="956" spans="1:8" ht="12.75">
      <c r="A956" s="25"/>
      <c r="B956" s="25"/>
      <c r="H956" s="24"/>
    </row>
    <row r="957" spans="1:8" ht="12.75">
      <c r="A957" s="19"/>
      <c r="B957" s="19"/>
      <c r="H957" s="24"/>
    </row>
    <row r="958" spans="1:8" ht="12.75">
      <c r="A958" s="25"/>
      <c r="B958" s="25"/>
      <c r="H958" s="24"/>
    </row>
    <row r="959" spans="1:8" ht="12.75">
      <c r="A959" s="25"/>
      <c r="B959" s="25"/>
      <c r="H959" s="24"/>
    </row>
    <row r="960" spans="1:8" ht="12.75">
      <c r="A960" s="19"/>
      <c r="B960" s="19"/>
      <c r="H960" s="24"/>
    </row>
    <row r="961" spans="1:8" ht="12.75">
      <c r="A961" s="19"/>
      <c r="B961" s="19"/>
      <c r="H961" s="24"/>
    </row>
    <row r="962" spans="1:8" ht="12.75">
      <c r="A962" s="25"/>
      <c r="B962" s="25"/>
      <c r="H962" s="24"/>
    </row>
    <row r="963" spans="1:8" ht="12.75">
      <c r="A963" s="19"/>
      <c r="B963" s="19"/>
      <c r="H963" s="24"/>
    </row>
    <row r="964" spans="1:8" ht="12.75">
      <c r="A964" s="25"/>
      <c r="B964" s="25"/>
      <c r="H964" s="24"/>
    </row>
    <row r="965" spans="1:8" ht="12.75">
      <c r="A965" s="25"/>
      <c r="B965" s="25"/>
      <c r="H965" s="24"/>
    </row>
    <row r="966" spans="1:8" ht="12.75">
      <c r="A966" s="19"/>
      <c r="B966" s="19"/>
      <c r="H966" s="24"/>
    </row>
    <row r="967" spans="1:8" ht="12.75">
      <c r="A967" s="25"/>
      <c r="B967" s="25"/>
      <c r="H967" s="24"/>
    </row>
    <row r="968" spans="1:8" ht="12.75">
      <c r="A968" s="19"/>
      <c r="B968" s="19"/>
      <c r="H968" s="24"/>
    </row>
    <row r="969" spans="1:8" ht="12.75">
      <c r="A969" s="25"/>
      <c r="B969" s="25"/>
      <c r="H969" s="24"/>
    </row>
    <row r="970" spans="1:8" ht="12.75">
      <c r="A970" s="19"/>
      <c r="B970" s="19"/>
      <c r="H970" s="24"/>
    </row>
    <row r="971" spans="1:8" ht="12.75">
      <c r="A971" s="19"/>
      <c r="B971" s="19"/>
      <c r="H971" s="24"/>
    </row>
    <row r="972" spans="1:8" ht="12.75">
      <c r="A972" s="19"/>
      <c r="B972" s="19"/>
      <c r="H972" s="24"/>
    </row>
    <row r="973" spans="1:8" ht="12.75">
      <c r="A973" s="29"/>
      <c r="B973" s="29"/>
      <c r="H973" s="24"/>
    </row>
    <row r="974" spans="1:8" ht="12.75">
      <c r="A974" s="25"/>
      <c r="B974" s="25"/>
      <c r="H974" s="24"/>
    </row>
    <row r="975" spans="1:8" ht="12.75">
      <c r="A975" s="25"/>
      <c r="B975" s="25"/>
      <c r="H975" s="24"/>
    </row>
    <row r="976" spans="1:8" ht="12.75">
      <c r="A976" s="19"/>
      <c r="B976" s="19"/>
      <c r="H976" s="24"/>
    </row>
    <row r="977" spans="1:8" ht="12.75">
      <c r="A977" s="19"/>
      <c r="B977" s="19"/>
      <c r="H977" s="24"/>
    </row>
    <row r="978" spans="1:8" ht="12.75">
      <c r="A978" s="25"/>
      <c r="B978" s="25"/>
      <c r="H978" s="24"/>
    </row>
    <row r="979" spans="1:8" ht="12.75">
      <c r="A979" s="19"/>
      <c r="B979" s="19"/>
      <c r="H979" s="24"/>
    </row>
    <row r="980" spans="1:8" ht="12.75">
      <c r="A980" s="19"/>
      <c r="B980" s="19"/>
      <c r="H980" s="24"/>
    </row>
    <row r="981" spans="1:8" ht="12.75">
      <c r="A981" s="25"/>
      <c r="B981" s="25"/>
      <c r="H981" s="24"/>
    </row>
    <row r="982" spans="1:8" ht="12.75">
      <c r="A982" s="19"/>
      <c r="B982" s="19"/>
      <c r="H982" s="24"/>
    </row>
    <row r="983" spans="1:8" ht="12.75">
      <c r="A983" s="19"/>
      <c r="B983" s="19"/>
      <c r="H983" s="24"/>
    </row>
    <row r="984" spans="1:8" ht="12.75">
      <c r="A984" s="19"/>
      <c r="H984" s="24"/>
    </row>
    <row r="985" spans="1:8" ht="12.75">
      <c r="A985" s="19"/>
      <c r="B985" s="19"/>
      <c r="H985" s="24"/>
    </row>
    <row r="986" spans="1:8" ht="12.75">
      <c r="A986" s="25"/>
      <c r="B986" s="25"/>
      <c r="H986" s="24"/>
    </row>
    <row r="987" spans="1:8" ht="12.75">
      <c r="A987" s="19"/>
      <c r="B987" s="19"/>
      <c r="H987" s="24"/>
    </row>
    <row r="988" spans="1:8" ht="12.75">
      <c r="A988" s="19"/>
      <c r="H988" s="24"/>
    </row>
    <row r="989" spans="1:8" ht="12.75">
      <c r="A989" s="19"/>
      <c r="B989" s="19"/>
      <c r="H989" s="24"/>
    </row>
    <row r="990" spans="1:8" ht="12.75">
      <c r="A990" s="19"/>
      <c r="B990" s="19"/>
      <c r="H990" s="24"/>
    </row>
    <row r="991" spans="1:8" ht="12.75">
      <c r="A991" s="19"/>
      <c r="B991" s="19"/>
      <c r="H991" s="24"/>
    </row>
    <row r="992" spans="1:8" ht="12.75">
      <c r="A992" s="25"/>
      <c r="B992" s="25"/>
      <c r="H992" s="24"/>
    </row>
    <row r="993" spans="1:8" ht="12.75">
      <c r="A993" s="25"/>
      <c r="B993" s="25"/>
      <c r="H993" s="24"/>
    </row>
    <row r="994" spans="1:8" ht="12.75">
      <c r="A994" s="19"/>
      <c r="B994" s="19"/>
      <c r="H994" s="24"/>
    </row>
    <row r="995" spans="1:8" ht="12.75">
      <c r="A995" s="19"/>
      <c r="B995" s="19"/>
      <c r="H995" s="24"/>
    </row>
    <row r="996" spans="1:8" ht="12.75">
      <c r="A996" s="25"/>
      <c r="B996" s="25"/>
      <c r="H996" s="24"/>
    </row>
    <row r="997" spans="1:8" ht="12.75">
      <c r="A997" s="19"/>
      <c r="B997" s="19"/>
      <c r="H997" s="24"/>
    </row>
    <row r="998" spans="1:8" ht="12.75">
      <c r="A998" s="19"/>
      <c r="B998" s="19"/>
      <c r="H998" s="24"/>
    </row>
    <row r="999" spans="1:8" ht="12.75">
      <c r="A999" s="26"/>
      <c r="B999" s="27"/>
      <c r="H999" s="24"/>
    </row>
    <row r="1000" ht="12.75">
      <c r="H1000" s="24"/>
    </row>
    <row r="1001" ht="12.75">
      <c r="H1001" s="24"/>
    </row>
    <row r="1002" ht="12.75">
      <c r="H1002" s="24"/>
    </row>
    <row r="1003" ht="12.75">
      <c r="H1003" s="24"/>
    </row>
    <row r="1004" ht="12.75">
      <c r="H1004" s="24"/>
    </row>
    <row r="1005" ht="12.75">
      <c r="H1005" s="24"/>
    </row>
    <row r="1006" ht="12.75">
      <c r="H1006" s="24"/>
    </row>
    <row r="1007" ht="12.75">
      <c r="H1007" s="24"/>
    </row>
    <row r="1008" ht="12.75">
      <c r="H1008" s="24"/>
    </row>
    <row r="1009" ht="12.75">
      <c r="H1009" s="24"/>
    </row>
    <row r="1010" ht="12.75">
      <c r="H1010" s="24"/>
    </row>
    <row r="1011" ht="12.75">
      <c r="H1011" s="24"/>
    </row>
    <row r="1012" ht="12.75">
      <c r="H1012" s="24"/>
    </row>
    <row r="1013" ht="12.75">
      <c r="H1013" s="24"/>
    </row>
    <row r="1014" ht="12.75">
      <c r="H1014" s="24"/>
    </row>
    <row r="1015" ht="12.75">
      <c r="H1015" s="24"/>
    </row>
    <row r="1016" ht="12.75">
      <c r="H1016" s="24"/>
    </row>
    <row r="1017" ht="12.75">
      <c r="H1017" s="24"/>
    </row>
    <row r="1018" ht="12.75">
      <c r="H1018" s="24"/>
    </row>
    <row r="1019" ht="12.75">
      <c r="H1019" s="24"/>
    </row>
    <row r="1020" ht="12.75">
      <c r="H1020" s="24"/>
    </row>
    <row r="1021" ht="12.75">
      <c r="H1021" s="24"/>
    </row>
    <row r="1022" ht="12.75">
      <c r="H1022" s="24"/>
    </row>
    <row r="1023" ht="12.75">
      <c r="H1023" s="24"/>
    </row>
    <row r="1024" ht="12.75">
      <c r="H1024" s="24"/>
    </row>
    <row r="1025" ht="12.75">
      <c r="H1025" s="24"/>
    </row>
    <row r="1026" ht="12.75">
      <c r="H1026" s="24"/>
    </row>
    <row r="1027" ht="12.75">
      <c r="H1027" s="24"/>
    </row>
    <row r="1028" ht="12.75">
      <c r="H1028" s="24"/>
    </row>
    <row r="1029" ht="12.75">
      <c r="H1029" s="24"/>
    </row>
    <row r="1030" ht="12.75">
      <c r="H1030" s="24"/>
    </row>
    <row r="1031" ht="12.75">
      <c r="H1031" s="24"/>
    </row>
    <row r="1032" ht="12.75">
      <c r="H1032" s="24"/>
    </row>
    <row r="1033" ht="12.75">
      <c r="H1033" s="24"/>
    </row>
    <row r="1034" ht="12.75">
      <c r="H1034" s="24"/>
    </row>
    <row r="1035" ht="12.75">
      <c r="H1035" s="24"/>
    </row>
    <row r="1036" ht="12.75">
      <c r="H1036" s="24"/>
    </row>
    <row r="1037" ht="12.75">
      <c r="H1037" s="24"/>
    </row>
    <row r="1038" ht="12.75">
      <c r="H1038" s="24"/>
    </row>
    <row r="1039" ht="12.75">
      <c r="H1039" s="24"/>
    </row>
    <row r="1040" ht="12.75">
      <c r="H1040" s="24"/>
    </row>
    <row r="1041" ht="12.75">
      <c r="H1041" s="24"/>
    </row>
    <row r="1042" ht="12.75">
      <c r="H1042" s="24"/>
    </row>
    <row r="1043" ht="12.75">
      <c r="H1043" s="24"/>
    </row>
    <row r="1044" ht="12.75">
      <c r="H1044" s="24"/>
    </row>
    <row r="1045" ht="12.75">
      <c r="H1045" s="24"/>
    </row>
    <row r="1046" ht="12.75">
      <c r="H1046" s="24"/>
    </row>
    <row r="1047" ht="12.75">
      <c r="H1047" s="24"/>
    </row>
    <row r="1048" ht="12.75">
      <c r="H1048" s="24"/>
    </row>
    <row r="1049" ht="12.75">
      <c r="H1049" s="24"/>
    </row>
    <row r="1050" ht="12.75">
      <c r="H1050" s="24"/>
    </row>
    <row r="1051" ht="12.75">
      <c r="H1051" s="24"/>
    </row>
    <row r="1052" ht="12.75">
      <c r="H1052" s="24"/>
    </row>
    <row r="1053" ht="12.75">
      <c r="H1053" s="24"/>
    </row>
    <row r="1054" ht="12.75">
      <c r="H1054" s="24"/>
    </row>
    <row r="1055" ht="12.75">
      <c r="H1055" s="24"/>
    </row>
    <row r="1056" ht="12.75">
      <c r="H1056" s="24"/>
    </row>
    <row r="1057" ht="12.75">
      <c r="H1057" s="24"/>
    </row>
    <row r="1058" ht="12.75">
      <c r="H1058" s="24"/>
    </row>
    <row r="1059" ht="12.75">
      <c r="H1059" s="24"/>
    </row>
    <row r="1060" ht="12.75">
      <c r="H1060" s="24"/>
    </row>
  </sheetData>
  <sheetProtection password="C4DE" sheet="1"/>
  <mergeCells count="809">
    <mergeCell ref="B818:G818"/>
    <mergeCell ref="B819:G819"/>
    <mergeCell ref="B820:G820"/>
    <mergeCell ref="B144:G144"/>
    <mergeCell ref="B210:G210"/>
    <mergeCell ref="B826:G826"/>
    <mergeCell ref="B821:G821"/>
    <mergeCell ref="B822:G822"/>
    <mergeCell ref="B823:G823"/>
    <mergeCell ref="B824:G824"/>
    <mergeCell ref="B812:G812"/>
    <mergeCell ref="B815:G815"/>
    <mergeCell ref="B825:G825"/>
    <mergeCell ref="B816:G816"/>
    <mergeCell ref="B817:G817"/>
    <mergeCell ref="B809:G809"/>
    <mergeCell ref="B810:G810"/>
    <mergeCell ref="B811:G811"/>
    <mergeCell ref="B813:G813"/>
    <mergeCell ref="B814:G814"/>
    <mergeCell ref="B804:G804"/>
    <mergeCell ref="B805:G805"/>
    <mergeCell ref="B806:G806"/>
    <mergeCell ref="B807:G807"/>
    <mergeCell ref="B808:G808"/>
    <mergeCell ref="B798:G798"/>
    <mergeCell ref="B799:G799"/>
    <mergeCell ref="B800:G800"/>
    <mergeCell ref="B801:G801"/>
    <mergeCell ref="B802:G802"/>
    <mergeCell ref="B803:G803"/>
    <mergeCell ref="B792:G792"/>
    <mergeCell ref="B793:G793"/>
    <mergeCell ref="B795:G795"/>
    <mergeCell ref="B794:G794"/>
    <mergeCell ref="B796:G796"/>
    <mergeCell ref="B797:G797"/>
    <mergeCell ref="B784:G784"/>
    <mergeCell ref="B785:G785"/>
    <mergeCell ref="B790:G790"/>
    <mergeCell ref="B791:G791"/>
    <mergeCell ref="B786:G786"/>
    <mergeCell ref="B775:G775"/>
    <mergeCell ref="B776:G776"/>
    <mergeCell ref="B777:G777"/>
    <mergeCell ref="B778:G778"/>
    <mergeCell ref="B779:G779"/>
    <mergeCell ref="B783:G783"/>
    <mergeCell ref="B764:G764"/>
    <mergeCell ref="B765:G765"/>
    <mergeCell ref="B771:G771"/>
    <mergeCell ref="B772:G772"/>
    <mergeCell ref="B770:G770"/>
    <mergeCell ref="B773:G773"/>
    <mergeCell ref="B721:G721"/>
    <mergeCell ref="B724:G724"/>
    <mergeCell ref="B722:G722"/>
    <mergeCell ref="B723:G723"/>
    <mergeCell ref="B730:G730"/>
    <mergeCell ref="B736:G736"/>
    <mergeCell ref="B733:G733"/>
    <mergeCell ref="B725:G725"/>
    <mergeCell ref="B729:G729"/>
    <mergeCell ref="B686:G686"/>
    <mergeCell ref="B687:G687"/>
    <mergeCell ref="B688:G688"/>
    <mergeCell ref="B689:G689"/>
    <mergeCell ref="B690:G690"/>
    <mergeCell ref="B718:G718"/>
    <mergeCell ref="B710:G710"/>
    <mergeCell ref="B709:G709"/>
    <mergeCell ref="B714:G714"/>
    <mergeCell ref="B716:G716"/>
    <mergeCell ref="B680:G680"/>
    <mergeCell ref="B681:G681"/>
    <mergeCell ref="B682:G682"/>
    <mergeCell ref="B683:G683"/>
    <mergeCell ref="B684:G684"/>
    <mergeCell ref="B685:G685"/>
    <mergeCell ref="B674:G674"/>
    <mergeCell ref="B675:G675"/>
    <mergeCell ref="B676:G676"/>
    <mergeCell ref="B677:G677"/>
    <mergeCell ref="B678:G678"/>
    <mergeCell ref="B679:G679"/>
    <mergeCell ref="B667:G667"/>
    <mergeCell ref="B668:G668"/>
    <mergeCell ref="B669:G669"/>
    <mergeCell ref="B670:G670"/>
    <mergeCell ref="B671:G671"/>
    <mergeCell ref="B673:G673"/>
    <mergeCell ref="B658:G658"/>
    <mergeCell ref="B656:G656"/>
    <mergeCell ref="B631:G631"/>
    <mergeCell ref="B632:G632"/>
    <mergeCell ref="B635:G635"/>
    <mergeCell ref="B636:G636"/>
    <mergeCell ref="B641:G641"/>
    <mergeCell ref="B633:G633"/>
    <mergeCell ref="B654:G654"/>
    <mergeCell ref="B643:G643"/>
    <mergeCell ref="B628:G628"/>
    <mergeCell ref="B657:G657"/>
    <mergeCell ref="B626:G626"/>
    <mergeCell ref="B629:G629"/>
    <mergeCell ref="B640:G640"/>
    <mergeCell ref="B642:G642"/>
    <mergeCell ref="B634:G634"/>
    <mergeCell ref="B630:G630"/>
    <mergeCell ref="B620:G620"/>
    <mergeCell ref="B621:G621"/>
    <mergeCell ref="B607:G607"/>
    <mergeCell ref="B617:G617"/>
    <mergeCell ref="B622:G622"/>
    <mergeCell ref="B627:G627"/>
    <mergeCell ref="B614:G614"/>
    <mergeCell ref="B616:G616"/>
    <mergeCell ref="B394:G394"/>
    <mergeCell ref="B393:G393"/>
    <mergeCell ref="B392:G392"/>
    <mergeCell ref="B385:G385"/>
    <mergeCell ref="B623:G623"/>
    <mergeCell ref="B625:G625"/>
    <mergeCell ref="B615:G615"/>
    <mergeCell ref="B624:G624"/>
    <mergeCell ref="B618:G618"/>
    <mergeCell ref="B619:G619"/>
    <mergeCell ref="B313:G313"/>
    <mergeCell ref="B314:G314"/>
    <mergeCell ref="B315:G315"/>
    <mergeCell ref="B316:G316"/>
    <mergeCell ref="B317:G317"/>
    <mergeCell ref="B363:G363"/>
    <mergeCell ref="B358:G358"/>
    <mergeCell ref="B359:G359"/>
    <mergeCell ref="B360:G360"/>
    <mergeCell ref="B361:G361"/>
    <mergeCell ref="B301:G301"/>
    <mergeCell ref="B308:G308"/>
    <mergeCell ref="B309:G309"/>
    <mergeCell ref="B310:G310"/>
    <mergeCell ref="B311:G311"/>
    <mergeCell ref="B312:G312"/>
    <mergeCell ref="B302:G302"/>
    <mergeCell ref="B303:G303"/>
    <mergeCell ref="B307:G307"/>
    <mergeCell ref="B305:G305"/>
    <mergeCell ref="B306:G306"/>
    <mergeCell ref="B304:G304"/>
    <mergeCell ref="B294:G294"/>
    <mergeCell ref="B276:G276"/>
    <mergeCell ref="B282:G282"/>
    <mergeCell ref="B283:G283"/>
    <mergeCell ref="B285:G285"/>
    <mergeCell ref="B300:G300"/>
    <mergeCell ref="B286:G286"/>
    <mergeCell ref="B278:G278"/>
    <mergeCell ref="B284:G284"/>
    <mergeCell ref="B287:G287"/>
    <mergeCell ref="B291:G291"/>
    <mergeCell ref="B277:G277"/>
    <mergeCell ref="B272:G272"/>
    <mergeCell ref="B267:G267"/>
    <mergeCell ref="B268:G268"/>
    <mergeCell ref="B279:G279"/>
    <mergeCell ref="B281:G281"/>
    <mergeCell ref="B280:G280"/>
    <mergeCell ref="B254:G254"/>
    <mergeCell ref="B260:G260"/>
    <mergeCell ref="B251:G251"/>
    <mergeCell ref="B253:G253"/>
    <mergeCell ref="B263:G263"/>
    <mergeCell ref="B264:G264"/>
    <mergeCell ref="B847:G847"/>
    <mergeCell ref="B849:G849"/>
    <mergeCell ref="B848:G848"/>
    <mergeCell ref="B845:G845"/>
    <mergeCell ref="A3:H3"/>
    <mergeCell ref="A4:H4"/>
    <mergeCell ref="B836:G836"/>
    <mergeCell ref="B52:G52"/>
    <mergeCell ref="B691:G691"/>
    <mergeCell ref="B692:G692"/>
    <mergeCell ref="B828:G828"/>
    <mergeCell ref="B789:G789"/>
    <mergeCell ref="B774:G774"/>
    <mergeCell ref="B835:G835"/>
    <mergeCell ref="B831:G831"/>
    <mergeCell ref="B830:G830"/>
    <mergeCell ref="B829:G829"/>
    <mergeCell ref="B780:G780"/>
    <mergeCell ref="B781:G781"/>
    <mergeCell ref="B782:G782"/>
    <mergeCell ref="B843:G843"/>
    <mergeCell ref="B832:G832"/>
    <mergeCell ref="B833:G833"/>
    <mergeCell ref="B834:G834"/>
    <mergeCell ref="B844:G844"/>
    <mergeCell ref="B837:G837"/>
    <mergeCell ref="B838:G838"/>
    <mergeCell ref="B839:G839"/>
    <mergeCell ref="B840:G840"/>
    <mergeCell ref="B841:G841"/>
    <mergeCell ref="B842:G842"/>
    <mergeCell ref="B766:G766"/>
    <mergeCell ref="B767:G767"/>
    <mergeCell ref="B768:G768"/>
    <mergeCell ref="B769:G769"/>
    <mergeCell ref="B759:G759"/>
    <mergeCell ref="B763:G763"/>
    <mergeCell ref="B761:G761"/>
    <mergeCell ref="B762:G762"/>
    <mergeCell ref="B827:G827"/>
    <mergeCell ref="B744:G744"/>
    <mergeCell ref="B745:G745"/>
    <mergeCell ref="B746:G746"/>
    <mergeCell ref="B756:G756"/>
    <mergeCell ref="B747:G747"/>
    <mergeCell ref="B749:G749"/>
    <mergeCell ref="B748:G748"/>
    <mergeCell ref="B750:G750"/>
    <mergeCell ref="B751:G751"/>
    <mergeCell ref="B752:G752"/>
    <mergeCell ref="B743:G743"/>
    <mergeCell ref="B739:G739"/>
    <mergeCell ref="B740:G740"/>
    <mergeCell ref="B741:G741"/>
    <mergeCell ref="B742:G742"/>
    <mergeCell ref="B731:G731"/>
    <mergeCell ref="B732:G732"/>
    <mergeCell ref="B734:G734"/>
    <mergeCell ref="B735:G735"/>
    <mergeCell ref="B737:G737"/>
    <mergeCell ref="B738:G738"/>
    <mergeCell ref="B711:G711"/>
    <mergeCell ref="B707:G707"/>
    <mergeCell ref="B708:G708"/>
    <mergeCell ref="B715:G715"/>
    <mergeCell ref="B726:G726"/>
    <mergeCell ref="B727:G727"/>
    <mergeCell ref="B728:G728"/>
    <mergeCell ref="B719:G719"/>
    <mergeCell ref="B720:G720"/>
    <mergeCell ref="B717:G717"/>
    <mergeCell ref="B701:G701"/>
    <mergeCell ref="B702:G702"/>
    <mergeCell ref="B703:G703"/>
    <mergeCell ref="B704:G704"/>
    <mergeCell ref="B705:G705"/>
    <mergeCell ref="B706:G706"/>
    <mergeCell ref="B712:G712"/>
    <mergeCell ref="B713:G713"/>
    <mergeCell ref="B695:G695"/>
    <mergeCell ref="B696:G696"/>
    <mergeCell ref="B697:G697"/>
    <mergeCell ref="B698:G698"/>
    <mergeCell ref="B699:G699"/>
    <mergeCell ref="B700:G700"/>
    <mergeCell ref="B693:G693"/>
    <mergeCell ref="B694:G694"/>
    <mergeCell ref="B659:G659"/>
    <mergeCell ref="B672:G672"/>
    <mergeCell ref="B660:G660"/>
    <mergeCell ref="B661:G661"/>
    <mergeCell ref="B663:G663"/>
    <mergeCell ref="B664:G664"/>
    <mergeCell ref="B665:G665"/>
    <mergeCell ref="B666:G666"/>
    <mergeCell ref="B602:G602"/>
    <mergeCell ref="B603:G603"/>
    <mergeCell ref="B604:G604"/>
    <mergeCell ref="B608:G608"/>
    <mergeCell ref="B605:G605"/>
    <mergeCell ref="B606:G606"/>
    <mergeCell ref="B596:G596"/>
    <mergeCell ref="B597:G597"/>
    <mergeCell ref="B598:G598"/>
    <mergeCell ref="B601:G601"/>
    <mergeCell ref="B599:G599"/>
    <mergeCell ref="B600:G600"/>
    <mergeCell ref="B595:G595"/>
    <mergeCell ref="B594:G594"/>
    <mergeCell ref="B582:G582"/>
    <mergeCell ref="B583:G583"/>
    <mergeCell ref="B584:G584"/>
    <mergeCell ref="B590:G590"/>
    <mergeCell ref="B591:G591"/>
    <mergeCell ref="B592:G592"/>
    <mergeCell ref="B593:G593"/>
    <mergeCell ref="B586:G586"/>
    <mergeCell ref="B587:G587"/>
    <mergeCell ref="B588:G588"/>
    <mergeCell ref="B589:G589"/>
    <mergeCell ref="B575:G575"/>
    <mergeCell ref="B576:G576"/>
    <mergeCell ref="B578:G578"/>
    <mergeCell ref="B585:G585"/>
    <mergeCell ref="B577:G577"/>
    <mergeCell ref="B569:G569"/>
    <mergeCell ref="B570:G570"/>
    <mergeCell ref="B572:G572"/>
    <mergeCell ref="B573:G573"/>
    <mergeCell ref="B571:G571"/>
    <mergeCell ref="B574:G574"/>
    <mergeCell ref="B563:G563"/>
    <mergeCell ref="B564:G564"/>
    <mergeCell ref="B565:G565"/>
    <mergeCell ref="B566:G566"/>
    <mergeCell ref="B567:G567"/>
    <mergeCell ref="B568:G568"/>
    <mergeCell ref="B562:G562"/>
    <mergeCell ref="B546:G546"/>
    <mergeCell ref="B547:G547"/>
    <mergeCell ref="B548:G548"/>
    <mergeCell ref="B549:G549"/>
    <mergeCell ref="B550:G550"/>
    <mergeCell ref="B551:G551"/>
    <mergeCell ref="B552:G552"/>
    <mergeCell ref="B553:G553"/>
    <mergeCell ref="B554:G554"/>
    <mergeCell ref="B545:G545"/>
    <mergeCell ref="B561:G561"/>
    <mergeCell ref="B555:G555"/>
    <mergeCell ref="B556:G556"/>
    <mergeCell ref="B557:G557"/>
    <mergeCell ref="B558:G558"/>
    <mergeCell ref="B560:G560"/>
    <mergeCell ref="B559:G559"/>
    <mergeCell ref="B536:G536"/>
    <mergeCell ref="B538:G538"/>
    <mergeCell ref="B539:G539"/>
    <mergeCell ref="B537:G537"/>
    <mergeCell ref="B541:G541"/>
    <mergeCell ref="B544:G544"/>
    <mergeCell ref="B543:G543"/>
    <mergeCell ref="B542:G542"/>
    <mergeCell ref="B530:G530"/>
    <mergeCell ref="B531:G531"/>
    <mergeCell ref="B532:G532"/>
    <mergeCell ref="B533:G533"/>
    <mergeCell ref="B534:G534"/>
    <mergeCell ref="B535:G535"/>
    <mergeCell ref="B524:G524"/>
    <mergeCell ref="B525:G525"/>
    <mergeCell ref="B526:G526"/>
    <mergeCell ref="B527:G527"/>
    <mergeCell ref="B528:G528"/>
    <mergeCell ref="B529:G529"/>
    <mergeCell ref="B518:G518"/>
    <mergeCell ref="B519:G519"/>
    <mergeCell ref="B520:G520"/>
    <mergeCell ref="B521:G521"/>
    <mergeCell ref="B522:G522"/>
    <mergeCell ref="B523:G523"/>
    <mergeCell ref="B512:G512"/>
    <mergeCell ref="B513:G513"/>
    <mergeCell ref="B514:G514"/>
    <mergeCell ref="B515:G515"/>
    <mergeCell ref="B516:G516"/>
    <mergeCell ref="B517:G517"/>
    <mergeCell ref="B504:G504"/>
    <mergeCell ref="B507:G507"/>
    <mergeCell ref="B508:G508"/>
    <mergeCell ref="B509:G509"/>
    <mergeCell ref="B510:G510"/>
    <mergeCell ref="B511:G511"/>
    <mergeCell ref="B496:G496"/>
    <mergeCell ref="B497:G497"/>
    <mergeCell ref="B498:G498"/>
    <mergeCell ref="B499:G499"/>
    <mergeCell ref="B500:G500"/>
    <mergeCell ref="B506:G506"/>
    <mergeCell ref="B505:G505"/>
    <mergeCell ref="B501:G501"/>
    <mergeCell ref="B502:G502"/>
    <mergeCell ref="B503:G503"/>
    <mergeCell ref="B490:G490"/>
    <mergeCell ref="B491:G491"/>
    <mergeCell ref="B492:G492"/>
    <mergeCell ref="B493:G493"/>
    <mergeCell ref="B494:G494"/>
    <mergeCell ref="B495:G495"/>
    <mergeCell ref="B482:G482"/>
    <mergeCell ref="B476:G476"/>
    <mergeCell ref="B477:G477"/>
    <mergeCell ref="B487:G487"/>
    <mergeCell ref="B488:G488"/>
    <mergeCell ref="B489:G489"/>
    <mergeCell ref="B483:G483"/>
    <mergeCell ref="B484:G484"/>
    <mergeCell ref="B485:G485"/>
    <mergeCell ref="B486:G486"/>
    <mergeCell ref="B465:G465"/>
    <mergeCell ref="B466:G466"/>
    <mergeCell ref="B467:G467"/>
    <mergeCell ref="B468:G468"/>
    <mergeCell ref="B480:G480"/>
    <mergeCell ref="B481:G481"/>
    <mergeCell ref="B473:G473"/>
    <mergeCell ref="B474:G474"/>
    <mergeCell ref="B479:G479"/>
    <mergeCell ref="B471:G471"/>
    <mergeCell ref="B461:G461"/>
    <mergeCell ref="B462:G462"/>
    <mergeCell ref="B463:G463"/>
    <mergeCell ref="B458:G458"/>
    <mergeCell ref="B464:G464"/>
    <mergeCell ref="B478:G478"/>
    <mergeCell ref="B469:G469"/>
    <mergeCell ref="B470:G470"/>
    <mergeCell ref="B472:G472"/>
    <mergeCell ref="B475:G475"/>
    <mergeCell ref="B454:G454"/>
    <mergeCell ref="B455:G455"/>
    <mergeCell ref="B456:G456"/>
    <mergeCell ref="B457:G457"/>
    <mergeCell ref="B459:G459"/>
    <mergeCell ref="B460:G460"/>
    <mergeCell ref="B447:G447"/>
    <mergeCell ref="B448:G448"/>
    <mergeCell ref="B449:G449"/>
    <mergeCell ref="B450:G450"/>
    <mergeCell ref="B452:G452"/>
    <mergeCell ref="B453:G453"/>
    <mergeCell ref="B441:G441"/>
    <mergeCell ref="B440:G440"/>
    <mergeCell ref="B445:G445"/>
    <mergeCell ref="B446:G446"/>
    <mergeCell ref="B442:G442"/>
    <mergeCell ref="B444:G444"/>
    <mergeCell ref="B443:G443"/>
    <mergeCell ref="B432:G432"/>
    <mergeCell ref="B433:G433"/>
    <mergeCell ref="B435:G435"/>
    <mergeCell ref="B437:G437"/>
    <mergeCell ref="B438:G438"/>
    <mergeCell ref="B439:G439"/>
    <mergeCell ref="B436:G436"/>
    <mergeCell ref="B434:G434"/>
    <mergeCell ref="B426:G426"/>
    <mergeCell ref="B427:G427"/>
    <mergeCell ref="B428:G428"/>
    <mergeCell ref="B429:G429"/>
    <mergeCell ref="B430:G430"/>
    <mergeCell ref="B431:G431"/>
    <mergeCell ref="B424:G424"/>
    <mergeCell ref="B425:G425"/>
    <mergeCell ref="B422:G422"/>
    <mergeCell ref="B418:G418"/>
    <mergeCell ref="B419:G419"/>
    <mergeCell ref="B420:G420"/>
    <mergeCell ref="B421:G421"/>
    <mergeCell ref="B413:G413"/>
    <mergeCell ref="B414:G414"/>
    <mergeCell ref="B415:G415"/>
    <mergeCell ref="B416:G416"/>
    <mergeCell ref="B417:G417"/>
    <mergeCell ref="B423:G423"/>
    <mergeCell ref="B405:G405"/>
    <mergeCell ref="B406:G406"/>
    <mergeCell ref="B407:G407"/>
    <mergeCell ref="B408:G408"/>
    <mergeCell ref="B412:G412"/>
    <mergeCell ref="B409:G409"/>
    <mergeCell ref="B410:G410"/>
    <mergeCell ref="B411:G411"/>
    <mergeCell ref="B403:G403"/>
    <mergeCell ref="B404:G404"/>
    <mergeCell ref="B395:G395"/>
    <mergeCell ref="B396:G396"/>
    <mergeCell ref="B397:G397"/>
    <mergeCell ref="B400:G400"/>
    <mergeCell ref="B401:G401"/>
    <mergeCell ref="B398:G398"/>
    <mergeCell ref="B399:G399"/>
    <mergeCell ref="B386:G386"/>
    <mergeCell ref="B387:G387"/>
    <mergeCell ref="B388:G388"/>
    <mergeCell ref="B389:G389"/>
    <mergeCell ref="B390:G390"/>
    <mergeCell ref="B391:G391"/>
    <mergeCell ref="B379:G379"/>
    <mergeCell ref="B380:G380"/>
    <mergeCell ref="B381:G381"/>
    <mergeCell ref="B382:G382"/>
    <mergeCell ref="B383:G383"/>
    <mergeCell ref="B384:G384"/>
    <mergeCell ref="B371:G371"/>
    <mergeCell ref="B372:G372"/>
    <mergeCell ref="B373:G373"/>
    <mergeCell ref="B374:G374"/>
    <mergeCell ref="B377:G377"/>
    <mergeCell ref="B378:G378"/>
    <mergeCell ref="B375:G375"/>
    <mergeCell ref="B376:G376"/>
    <mergeCell ref="B365:G365"/>
    <mergeCell ref="B366:G366"/>
    <mergeCell ref="B367:G367"/>
    <mergeCell ref="B368:G368"/>
    <mergeCell ref="B369:G369"/>
    <mergeCell ref="B370:G370"/>
    <mergeCell ref="B362:G362"/>
    <mergeCell ref="B364:G364"/>
    <mergeCell ref="B224:G224"/>
    <mergeCell ref="B356:G356"/>
    <mergeCell ref="B357:G357"/>
    <mergeCell ref="B353:G353"/>
    <mergeCell ref="B354:G354"/>
    <mergeCell ref="B355:G355"/>
    <mergeCell ref="B245:G245"/>
    <mergeCell ref="B246:G246"/>
    <mergeCell ref="B349:G349"/>
    <mergeCell ref="B350:G350"/>
    <mergeCell ref="B351:G351"/>
    <mergeCell ref="B352:G352"/>
    <mergeCell ref="B346:G346"/>
    <mergeCell ref="B337:G337"/>
    <mergeCell ref="B340:G340"/>
    <mergeCell ref="B341:G341"/>
    <mergeCell ref="B336:G336"/>
    <mergeCell ref="B348:G348"/>
    <mergeCell ref="B297:G297"/>
    <mergeCell ref="B347:G347"/>
    <mergeCell ref="B342:G342"/>
    <mergeCell ref="B343:G343"/>
    <mergeCell ref="B344:G344"/>
    <mergeCell ref="B345:G345"/>
    <mergeCell ref="B338:G338"/>
    <mergeCell ref="B339:G339"/>
    <mergeCell ref="B332:G332"/>
    <mergeCell ref="B333:G333"/>
    <mergeCell ref="B334:G334"/>
    <mergeCell ref="B335:G335"/>
    <mergeCell ref="B325:G325"/>
    <mergeCell ref="B326:G326"/>
    <mergeCell ref="B327:G327"/>
    <mergeCell ref="B328:G328"/>
    <mergeCell ref="B331:G331"/>
    <mergeCell ref="B330:G330"/>
    <mergeCell ref="B329:G329"/>
    <mergeCell ref="B319:G319"/>
    <mergeCell ref="B320:G320"/>
    <mergeCell ref="B321:G321"/>
    <mergeCell ref="B322:G322"/>
    <mergeCell ref="B323:G323"/>
    <mergeCell ref="B324:G324"/>
    <mergeCell ref="B110:G110"/>
    <mergeCell ref="B111:G111"/>
    <mergeCell ref="B119:G119"/>
    <mergeCell ref="B120:G120"/>
    <mergeCell ref="B121:G121"/>
    <mergeCell ref="B112:G112"/>
    <mergeCell ref="B116:G116"/>
    <mergeCell ref="B117:G117"/>
    <mergeCell ref="B118:G118"/>
    <mergeCell ref="B104:G104"/>
    <mergeCell ref="B105:G105"/>
    <mergeCell ref="B106:G106"/>
    <mergeCell ref="B107:G107"/>
    <mergeCell ref="B108:G108"/>
    <mergeCell ref="B109:G109"/>
    <mergeCell ref="B98:G98"/>
    <mergeCell ref="B103:G103"/>
    <mergeCell ref="B99:G99"/>
    <mergeCell ref="B100:G100"/>
    <mergeCell ref="B101:G101"/>
    <mergeCell ref="B102:G102"/>
    <mergeCell ref="B96:G96"/>
    <mergeCell ref="B97:G97"/>
    <mergeCell ref="B88:G88"/>
    <mergeCell ref="B89:G89"/>
    <mergeCell ref="B90:G90"/>
    <mergeCell ref="B91:G91"/>
    <mergeCell ref="B92:G92"/>
    <mergeCell ref="B82:G82"/>
    <mergeCell ref="B83:G83"/>
    <mergeCell ref="B115:G115"/>
    <mergeCell ref="B84:G84"/>
    <mergeCell ref="B85:G85"/>
    <mergeCell ref="B86:G86"/>
    <mergeCell ref="B87:G87"/>
    <mergeCell ref="B93:G93"/>
    <mergeCell ref="B94:G94"/>
    <mergeCell ref="B95:G95"/>
    <mergeCell ref="B50:G50"/>
    <mergeCell ref="B58:G58"/>
    <mergeCell ref="B74:G74"/>
    <mergeCell ref="B75:G75"/>
    <mergeCell ref="B72:G72"/>
    <mergeCell ref="B73:G73"/>
    <mergeCell ref="B68:G68"/>
    <mergeCell ref="B69:G69"/>
    <mergeCell ref="B60:G60"/>
    <mergeCell ref="B59:G59"/>
    <mergeCell ref="B34:G34"/>
    <mergeCell ref="B35:G35"/>
    <mergeCell ref="B36:G36"/>
    <mergeCell ref="B37:G37"/>
    <mergeCell ref="B38:G38"/>
    <mergeCell ref="B39:G39"/>
    <mergeCell ref="B24:G24"/>
    <mergeCell ref="B31:G31"/>
    <mergeCell ref="B32:G32"/>
    <mergeCell ref="B33:G33"/>
    <mergeCell ref="B30:G30"/>
    <mergeCell ref="B26:G26"/>
    <mergeCell ref="B25:G25"/>
    <mergeCell ref="B27:G27"/>
    <mergeCell ref="B28:G28"/>
    <mergeCell ref="B29:G29"/>
    <mergeCell ref="B40:G40"/>
    <mergeCell ref="B41:G41"/>
    <mergeCell ref="B44:G44"/>
    <mergeCell ref="B45:G45"/>
    <mergeCell ref="B42:G42"/>
    <mergeCell ref="B46:G46"/>
    <mergeCell ref="B124:G124"/>
    <mergeCell ref="B125:G125"/>
    <mergeCell ref="B66:G66"/>
    <mergeCell ref="B67:G67"/>
    <mergeCell ref="B123:G123"/>
    <mergeCell ref="B122:G122"/>
    <mergeCell ref="B70:G70"/>
    <mergeCell ref="B76:G76"/>
    <mergeCell ref="B77:G77"/>
    <mergeCell ref="B78:G78"/>
    <mergeCell ref="B47:G47"/>
    <mergeCell ref="B43:G43"/>
    <mergeCell ref="B48:G48"/>
    <mergeCell ref="B53:G53"/>
    <mergeCell ref="B54:G54"/>
    <mergeCell ref="B65:G65"/>
    <mergeCell ref="B56:G56"/>
    <mergeCell ref="B49:G49"/>
    <mergeCell ref="B55:G55"/>
    <mergeCell ref="B51:G51"/>
    <mergeCell ref="B71:G71"/>
    <mergeCell ref="B62:G62"/>
    <mergeCell ref="B63:G63"/>
    <mergeCell ref="B64:G64"/>
    <mergeCell ref="B57:G57"/>
    <mergeCell ref="B61:G61"/>
    <mergeCell ref="B135:G135"/>
    <mergeCell ref="B126:G126"/>
    <mergeCell ref="B128:G128"/>
    <mergeCell ref="B129:G129"/>
    <mergeCell ref="B130:G130"/>
    <mergeCell ref="B127:G127"/>
    <mergeCell ref="B140:G140"/>
    <mergeCell ref="B147:G147"/>
    <mergeCell ref="B139:G139"/>
    <mergeCell ref="B141:G141"/>
    <mergeCell ref="B142:G142"/>
    <mergeCell ref="B148:G148"/>
    <mergeCell ref="B149:G149"/>
    <mergeCell ref="B150:G150"/>
    <mergeCell ref="B146:G146"/>
    <mergeCell ref="B143:G143"/>
    <mergeCell ref="B145:G145"/>
    <mergeCell ref="B156:G156"/>
    <mergeCell ref="B157:G157"/>
    <mergeCell ref="B158:G158"/>
    <mergeCell ref="B159:G159"/>
    <mergeCell ref="B152:G152"/>
    <mergeCell ref="B153:G153"/>
    <mergeCell ref="B154:G154"/>
    <mergeCell ref="B155:G155"/>
    <mergeCell ref="B171:G171"/>
    <mergeCell ref="B169:G169"/>
    <mergeCell ref="B160:G160"/>
    <mergeCell ref="B162:G162"/>
    <mergeCell ref="B163:G163"/>
    <mergeCell ref="B164:G164"/>
    <mergeCell ref="B161:G161"/>
    <mergeCell ref="B199:G199"/>
    <mergeCell ref="B184:G184"/>
    <mergeCell ref="B185:G185"/>
    <mergeCell ref="B186:G186"/>
    <mergeCell ref="B179:G179"/>
    <mergeCell ref="B165:G165"/>
    <mergeCell ref="B166:G166"/>
    <mergeCell ref="B167:G167"/>
    <mergeCell ref="B168:G168"/>
    <mergeCell ref="B170:G170"/>
    <mergeCell ref="B196:G196"/>
    <mergeCell ref="B194:G194"/>
    <mergeCell ref="B192:G192"/>
    <mergeCell ref="B172:G172"/>
    <mergeCell ref="B178:G178"/>
    <mergeCell ref="B177:G177"/>
    <mergeCell ref="B173:G173"/>
    <mergeCell ref="B176:G176"/>
    <mergeCell ref="B207:G207"/>
    <mergeCell ref="B205:G205"/>
    <mergeCell ref="B209:G209"/>
    <mergeCell ref="B215:G215"/>
    <mergeCell ref="B219:G219"/>
    <mergeCell ref="B187:G187"/>
    <mergeCell ref="B188:G188"/>
    <mergeCell ref="B189:G189"/>
    <mergeCell ref="B190:G190"/>
    <mergeCell ref="B195:G195"/>
    <mergeCell ref="B247:G247"/>
    <mergeCell ref="B259:G259"/>
    <mergeCell ref="B256:G256"/>
    <mergeCell ref="B258:G258"/>
    <mergeCell ref="B212:G212"/>
    <mergeCell ref="B213:G213"/>
    <mergeCell ref="B222:G222"/>
    <mergeCell ref="B216:G216"/>
    <mergeCell ref="B220:G220"/>
    <mergeCell ref="B217:G217"/>
    <mergeCell ref="B248:G248"/>
    <mergeCell ref="B249:G249"/>
    <mergeCell ref="B252:G252"/>
    <mergeCell ref="B255:G255"/>
    <mergeCell ref="B261:G261"/>
    <mergeCell ref="B266:G266"/>
    <mergeCell ref="B250:G250"/>
    <mergeCell ref="B262:G262"/>
    <mergeCell ref="B265:G265"/>
    <mergeCell ref="B257:G257"/>
    <mergeCell ref="B270:G270"/>
    <mergeCell ref="B275:G275"/>
    <mergeCell ref="B269:G269"/>
    <mergeCell ref="B273:G273"/>
    <mergeCell ref="B274:G274"/>
    <mergeCell ref="B10:G10"/>
    <mergeCell ref="B80:G80"/>
    <mergeCell ref="B113:G113"/>
    <mergeCell ref="B114:G114"/>
    <mergeCell ref="B138:G138"/>
    <mergeCell ref="B293:G293"/>
    <mergeCell ref="B295:G295"/>
    <mergeCell ref="B11:G11"/>
    <mergeCell ref="B12:G12"/>
    <mergeCell ref="B15:G15"/>
    <mergeCell ref="B17:G17"/>
    <mergeCell ref="B16:G16"/>
    <mergeCell ref="B191:G191"/>
    <mergeCell ref="B288:G288"/>
    <mergeCell ref="B79:G79"/>
    <mergeCell ref="B6:G6"/>
    <mergeCell ref="B23:G23"/>
    <mergeCell ref="B151:G151"/>
    <mergeCell ref="B540:G540"/>
    <mergeCell ref="B7:G7"/>
    <mergeCell ref="B8:G8"/>
    <mergeCell ref="B9:G9"/>
    <mergeCell ref="B131:G131"/>
    <mergeCell ref="B175:G175"/>
    <mergeCell ref="B193:G193"/>
    <mergeCell ref="B136:G136"/>
    <mergeCell ref="B133:G133"/>
    <mergeCell ref="B137:G137"/>
    <mergeCell ref="B132:G132"/>
    <mergeCell ref="B134:G134"/>
    <mergeCell ref="B662:G662"/>
    <mergeCell ref="B182:G182"/>
    <mergeCell ref="B211:G211"/>
    <mergeCell ref="B208:G208"/>
    <mergeCell ref="B198:G198"/>
    <mergeCell ref="B81:G81"/>
    <mergeCell ref="B299:G299"/>
    <mergeCell ref="B296:G296"/>
    <mergeCell ref="B289:G289"/>
    <mergeCell ref="B290:G290"/>
    <mergeCell ref="B292:G292"/>
    <mergeCell ref="B298:G298"/>
    <mergeCell ref="B183:G183"/>
    <mergeCell ref="B180:G180"/>
    <mergeCell ref="B181:G181"/>
    <mergeCell ref="B201:G201"/>
    <mergeCell ref="B202:G202"/>
    <mergeCell ref="B203:G203"/>
    <mergeCell ref="B204:G204"/>
    <mergeCell ref="B200:G200"/>
    <mergeCell ref="B237:G237"/>
    <mergeCell ref="B218:G218"/>
    <mergeCell ref="B221:G221"/>
    <mergeCell ref="B206:G206"/>
    <mergeCell ref="B238:G238"/>
    <mergeCell ref="B233:G233"/>
    <mergeCell ref="B230:G230"/>
    <mergeCell ref="B232:G232"/>
    <mergeCell ref="B231:G231"/>
    <mergeCell ref="B234:G234"/>
    <mergeCell ref="B758:G758"/>
    <mergeCell ref="B753:G753"/>
    <mergeCell ref="B754:G754"/>
    <mergeCell ref="B225:G225"/>
    <mergeCell ref="B226:G226"/>
    <mergeCell ref="B228:G228"/>
    <mergeCell ref="B229:G229"/>
    <mergeCell ref="B239:G239"/>
    <mergeCell ref="B235:G235"/>
    <mergeCell ref="B236:G236"/>
    <mergeCell ref="B13:G13"/>
    <mergeCell ref="B14:G14"/>
    <mergeCell ref="B755:G755"/>
    <mergeCell ref="B757:G757"/>
    <mergeCell ref="B760:G760"/>
    <mergeCell ref="B240:G240"/>
    <mergeCell ref="B241:G241"/>
    <mergeCell ref="B242:G242"/>
    <mergeCell ref="B243:G243"/>
    <mergeCell ref="B244:G244"/>
  </mergeCells>
  <printOptions/>
  <pageMargins left="0.7480314960629921" right="0.7480314960629921" top="0.984251968503937" bottom="0.984251968503937" header="0.5118110236220472" footer="0.5118110236220472"/>
  <pageSetup fitToHeight="15" fitToWidth="15" horizontalDpi="600" verticalDpi="600" orientation="portrait" paperSize="9" scale="89" r:id="rId1"/>
  <headerFooter alignWithMargins="0">
    <oddFooter>&amp;CStranica &amp;P</oddFooter>
  </headerFooter>
  <rowBreaks count="1" manualBreakCount="1">
    <brk id="699" max="7" man="1"/>
  </rowBreaks>
  <ignoredErrors>
    <ignoredError sqref="H8" formula="1"/>
    <ignoredError sqref="H7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 Radoš</cp:lastModifiedBy>
  <cp:lastPrinted>2012-09-26T09:27:29Z</cp:lastPrinted>
  <dcterms:created xsi:type="dcterms:W3CDTF">2006-09-27T05:41:32Z</dcterms:created>
  <dcterms:modified xsi:type="dcterms:W3CDTF">2014-07-01T10:30:21Z</dcterms:modified>
  <cp:category/>
  <cp:version/>
  <cp:contentType/>
  <cp:contentStatus/>
</cp:coreProperties>
</file>